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ucehebbert/Library/Mobile Documents/com~apple~CloudDocs/Sailing/Team Racing/2K Team Racing/2K Events and results/2K Event Results by year by event/Results 2016/"/>
    </mc:Choice>
  </mc:AlternateContent>
  <xr:revisionPtr revIDLastSave="0" documentId="13_ncr:1_{AD428CC3-6D4D-334C-A908-60BB7826A501}" xr6:coauthVersionLast="47" xr6:coauthVersionMax="47" xr10:uidLastSave="{00000000-0000-0000-0000-000000000000}"/>
  <bookViews>
    <workbookView xWindow="240" yWindow="740" windowWidth="25360" windowHeight="15820" tabRatio="850" activeTab="6" xr2:uid="{00000000-000D-0000-FFFF-FFFF00000000}"/>
  </bookViews>
  <sheets>
    <sheet name="Skippers and ISAF ID" sheetId="1" r:id="rId1"/>
    <sheet name="Athens March 2016" sheetId="10" r:id="rId2"/>
    <sheet name="Scarlino April 2016" sheetId="11" r:id="rId3"/>
    <sheet name="Rome May 2016" sheetId="12" r:id="rId4"/>
    <sheet name="Gaeta July 2016" sheetId="13" r:id="rId5"/>
    <sheet name="Venice November 2016" sheetId="14" r:id="rId6"/>
    <sheet name="Hamburg 2016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3" l="1"/>
  <c r="O17" i="13"/>
  <c r="K16" i="13"/>
  <c r="M16" i="13" s="1"/>
  <c r="O16" i="13"/>
  <c r="K15" i="13"/>
  <c r="O15" i="13"/>
  <c r="K14" i="13"/>
  <c r="O14" i="13" s="1"/>
  <c r="K13" i="13"/>
  <c r="O13" i="13"/>
  <c r="K12" i="13"/>
  <c r="O12" i="13"/>
  <c r="M12" i="13"/>
  <c r="K11" i="13"/>
  <c r="O11" i="13" s="1"/>
  <c r="K10" i="13"/>
  <c r="O10" i="13"/>
  <c r="M10" i="13"/>
  <c r="K9" i="13"/>
  <c r="O9" i="13"/>
  <c r="K8" i="13"/>
  <c r="M8" i="13" s="1"/>
  <c r="K7" i="13"/>
  <c r="O7" i="13"/>
  <c r="K6" i="13"/>
  <c r="O6" i="13" s="1"/>
  <c r="M6" i="13"/>
  <c r="K5" i="13"/>
  <c r="O5" i="13" s="1"/>
  <c r="K4" i="13"/>
  <c r="O4" i="13"/>
  <c r="M4" i="13"/>
  <c r="K3" i="13"/>
  <c r="O3" i="13" s="1"/>
  <c r="K2" i="13"/>
  <c r="M2" i="13" s="1"/>
  <c r="O2" i="13"/>
  <c r="K17" i="12"/>
  <c r="O17" i="12"/>
  <c r="K16" i="12"/>
  <c r="M16" i="12" s="1"/>
  <c r="O16" i="12"/>
  <c r="K15" i="12"/>
  <c r="O15" i="12"/>
  <c r="K14" i="12"/>
  <c r="O14" i="12" s="1"/>
  <c r="K13" i="12"/>
  <c r="O13" i="12"/>
  <c r="K12" i="12"/>
  <c r="O12" i="12"/>
  <c r="M12" i="12"/>
  <c r="K11" i="12"/>
  <c r="O11" i="12" s="1"/>
  <c r="K10" i="12"/>
  <c r="O10" i="12"/>
  <c r="M10" i="12"/>
  <c r="K9" i="12"/>
  <c r="O9" i="12"/>
  <c r="K8" i="12"/>
  <c r="M8" i="12" s="1"/>
  <c r="K7" i="12"/>
  <c r="O7" i="12"/>
  <c r="K6" i="12"/>
  <c r="O6" i="12" s="1"/>
  <c r="M6" i="12"/>
  <c r="K5" i="12"/>
  <c r="O5" i="12" s="1"/>
  <c r="K4" i="12"/>
  <c r="O4" i="12"/>
  <c r="M4" i="12"/>
  <c r="K3" i="12"/>
  <c r="O3" i="12" s="1"/>
  <c r="K2" i="12"/>
  <c r="M2" i="12" s="1"/>
  <c r="O2" i="12"/>
  <c r="K17" i="11"/>
  <c r="O17" i="11"/>
  <c r="K16" i="11"/>
  <c r="M16" i="11" s="1"/>
  <c r="O16" i="11"/>
  <c r="K15" i="11"/>
  <c r="O15" i="11"/>
  <c r="K14" i="11"/>
  <c r="O14" i="11" s="1"/>
  <c r="K13" i="11"/>
  <c r="O13" i="11"/>
  <c r="K12" i="11"/>
  <c r="O12" i="11"/>
  <c r="M12" i="11"/>
  <c r="K11" i="11"/>
  <c r="O11" i="11" s="1"/>
  <c r="K10" i="11"/>
  <c r="O10" i="11"/>
  <c r="M10" i="11"/>
  <c r="K9" i="11"/>
  <c r="O9" i="11"/>
  <c r="K8" i="11"/>
  <c r="M8" i="11" s="1"/>
  <c r="K7" i="11"/>
  <c r="O7" i="11"/>
  <c r="K6" i="11"/>
  <c r="O6" i="11" s="1"/>
  <c r="M6" i="11"/>
  <c r="K5" i="11"/>
  <c r="O5" i="11" s="1"/>
  <c r="K4" i="11"/>
  <c r="O4" i="11"/>
  <c r="M4" i="11"/>
  <c r="K3" i="11"/>
  <c r="O3" i="11" s="1"/>
  <c r="K2" i="11"/>
  <c r="M2" i="11" s="1"/>
  <c r="O2" i="11"/>
  <c r="K17" i="10"/>
  <c r="O17" i="10"/>
  <c r="K16" i="10"/>
  <c r="O16" i="10"/>
  <c r="M16" i="10"/>
  <c r="K15" i="10"/>
  <c r="O15" i="10"/>
  <c r="K14" i="10"/>
  <c r="O14" i="10" s="1"/>
  <c r="K13" i="10"/>
  <c r="O13" i="10"/>
  <c r="K12" i="10"/>
  <c r="O12" i="10"/>
  <c r="M12" i="10"/>
  <c r="K11" i="10"/>
  <c r="O11" i="10" s="1"/>
  <c r="K10" i="10"/>
  <c r="O10" i="10"/>
  <c r="M10" i="10"/>
  <c r="K9" i="10"/>
  <c r="O9" i="10"/>
  <c r="K8" i="10"/>
  <c r="M8" i="10" s="1"/>
  <c r="K7" i="10"/>
  <c r="O7" i="10"/>
  <c r="K6" i="10"/>
  <c r="O6" i="10" s="1"/>
  <c r="M6" i="10"/>
  <c r="K5" i="10"/>
  <c r="O5" i="10" s="1"/>
  <c r="K4" i="10"/>
  <c r="O4" i="10"/>
  <c r="M4" i="10"/>
  <c r="K3" i="10"/>
  <c r="O3" i="10" s="1"/>
  <c r="K2" i="10"/>
  <c r="M2" i="10" s="1"/>
  <c r="O2" i="10"/>
  <c r="O8" i="10" l="1"/>
  <c r="O8" i="11"/>
  <c r="O8" i="12"/>
  <c r="O8" i="13"/>
  <c r="M14" i="10"/>
  <c r="M14" i="13"/>
  <c r="M14" i="11"/>
  <c r="M1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Huensch</author>
  </authors>
  <commentList>
    <comment ref="B1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Manuel Huensch: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Grade 2 = 2,5
</t>
        </r>
        <r>
          <rPr>
            <sz val="9"/>
            <color rgb="FF000000"/>
            <rFont val="Tahoma"/>
            <family val="2"/>
          </rPr>
          <t xml:space="preserve">Grade 3 = 2,0
</t>
        </r>
        <r>
          <rPr>
            <sz val="9"/>
            <color rgb="FF000000"/>
            <rFont val="Tahoma"/>
            <family val="2"/>
          </rPr>
          <t xml:space="preserve">Grade 4 = 1,5
</t>
        </r>
        <r>
          <rPr>
            <sz val="9"/>
            <color rgb="FF000000"/>
            <rFont val="Tahoma"/>
            <family val="2"/>
          </rPr>
          <t>Grade 5 = 1,0</t>
        </r>
      </text>
    </comment>
    <comment ref="D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Manuel Huensch:</t>
        </r>
        <r>
          <rPr>
            <sz val="9"/>
            <color indexed="81"/>
            <rFont val="Tahoma"/>
            <family val="2"/>
          </rPr>
          <t xml:space="preserve">
current year = 6
prev.year = 3</t>
        </r>
      </text>
    </comment>
    <comment ref="J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Manuel Huensch:</t>
        </r>
        <r>
          <rPr>
            <sz val="9"/>
            <color indexed="81"/>
            <rFont val="Tahoma"/>
            <family val="2"/>
          </rPr>
          <t xml:space="preserve">
50:50 = 1,15
less = 1,0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Huensch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Manuel Huensch:</t>
        </r>
        <r>
          <rPr>
            <sz val="9"/>
            <color indexed="81"/>
            <rFont val="Tahoma"/>
            <family val="2"/>
          </rPr>
          <t xml:space="preserve">
Grade 2 = 2,5
Grade 3 = 2,0
Grade 4 = 1,5
Grade 5 = 1,0</t>
        </r>
      </text>
    </comment>
    <comment ref="D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Manuel Huensch:</t>
        </r>
        <r>
          <rPr>
            <sz val="9"/>
            <color indexed="81"/>
            <rFont val="Tahoma"/>
            <family val="2"/>
          </rPr>
          <t xml:space="preserve">
current year = 6
prev.year = 3</t>
        </r>
      </text>
    </comment>
    <comment ref="J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Manuel Huensch:</t>
        </r>
        <r>
          <rPr>
            <sz val="9"/>
            <color indexed="81"/>
            <rFont val="Tahoma"/>
            <family val="2"/>
          </rPr>
          <t xml:space="preserve">
50:50 = 1,15
less = 1,0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Huensch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Manuel Huensch:</t>
        </r>
        <r>
          <rPr>
            <sz val="9"/>
            <color indexed="81"/>
            <rFont val="Tahoma"/>
            <family val="2"/>
          </rPr>
          <t xml:space="preserve">
Grade 2 = 2,5
Grade 3 = 2,0
Grade 4 = 1,5
Grade 5 = 1,0</t>
        </r>
      </text>
    </comment>
    <comment ref="D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Manuel Huensch:</t>
        </r>
        <r>
          <rPr>
            <sz val="9"/>
            <color indexed="81"/>
            <rFont val="Tahoma"/>
            <family val="2"/>
          </rPr>
          <t xml:space="preserve">
current year = 6
prev.year = 3</t>
        </r>
      </text>
    </comment>
    <comment ref="J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Manuel Huensch:</t>
        </r>
        <r>
          <rPr>
            <sz val="9"/>
            <color indexed="81"/>
            <rFont val="Tahoma"/>
            <family val="2"/>
          </rPr>
          <t xml:space="preserve">
50:50 = 1,15
less = 1,0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Huensch</author>
  </authors>
  <commentList>
    <comment ref="B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Manuel Huensch:</t>
        </r>
        <r>
          <rPr>
            <sz val="9"/>
            <color indexed="81"/>
            <rFont val="Tahoma"/>
            <family val="2"/>
          </rPr>
          <t xml:space="preserve">
Grade 2 = 2,5
Grade 3 = 2,0
Grade 4 = 1,5
Grade 5 = 1,0</t>
        </r>
      </text>
    </comment>
    <comment ref="D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Manuel Huensch:</t>
        </r>
        <r>
          <rPr>
            <sz val="9"/>
            <color indexed="81"/>
            <rFont val="Tahoma"/>
            <family val="2"/>
          </rPr>
          <t xml:space="preserve">
current year = 6
prev.year = 3</t>
        </r>
      </text>
    </comment>
    <comment ref="J1" authorId="0" shapeId="0" xr:uid="{00000000-0006-0000-0400-000003000000}">
      <text>
        <r>
          <rPr>
            <b/>
            <sz val="9"/>
            <color rgb="FF000000"/>
            <rFont val="Tahoma"/>
            <family val="2"/>
          </rPr>
          <t>Manuel Huensch: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50:50 = 1,15
</t>
        </r>
        <r>
          <rPr>
            <sz val="9"/>
            <color rgb="FF000000"/>
            <rFont val="Tahoma"/>
            <family val="2"/>
          </rPr>
          <t>less = 1,0</t>
        </r>
      </text>
    </comment>
  </commentList>
</comments>
</file>

<file path=xl/sharedStrings.xml><?xml version="1.0" encoding="utf-8"?>
<sst xmlns="http://schemas.openxmlformats.org/spreadsheetml/2006/main" count="459" uniqueCount="235">
  <si>
    <t>Austria</t>
  </si>
  <si>
    <t>Emanuel Koechert</t>
  </si>
  <si>
    <t>AUTEK1</t>
  </si>
  <si>
    <t>France</t>
  </si>
  <si>
    <t>Yvann THELIER</t>
  </si>
  <si>
    <t>FRAYT3</t>
  </si>
  <si>
    <t>Sacha PELLISSON</t>
  </si>
  <si>
    <t>Great Britain</t>
  </si>
  <si>
    <t>Tom Hebbert</t>
  </si>
  <si>
    <t>GBRTH69</t>
  </si>
  <si>
    <t>Sam Littlejohn</t>
  </si>
  <si>
    <t>GBRSL39</t>
  </si>
  <si>
    <t>Henry Arnold</t>
  </si>
  <si>
    <t>GBRHA6</t>
  </si>
  <si>
    <t>Sam Jenkins</t>
  </si>
  <si>
    <t>GBRSJ25</t>
  </si>
  <si>
    <t>Andy Cornah</t>
  </si>
  <si>
    <t>GBRAC31</t>
  </si>
  <si>
    <t>Claire Lasko</t>
  </si>
  <si>
    <t>GBRCL24</t>
  </si>
  <si>
    <t>Russel Peters</t>
  </si>
  <si>
    <t>GBRRP74</t>
  </si>
  <si>
    <t>Ben Ainsworth</t>
  </si>
  <si>
    <t>GBRBA12</t>
  </si>
  <si>
    <t>Tom Heywood</t>
  </si>
  <si>
    <t>GBRTH5</t>
  </si>
  <si>
    <t>Ed Males</t>
  </si>
  <si>
    <t>GBREM10</t>
  </si>
  <si>
    <t>Greg Hall</t>
  </si>
  <si>
    <t>GBRGH25</t>
  </si>
  <si>
    <t>Olly Dix</t>
  </si>
  <si>
    <t>GBROD3</t>
  </si>
  <si>
    <t>Charlie Somerset</t>
  </si>
  <si>
    <t>GBRCS43</t>
  </si>
  <si>
    <t>Ali Hall</t>
  </si>
  <si>
    <t>GBRAH46</t>
  </si>
  <si>
    <t>Matt Moseley</t>
  </si>
  <si>
    <t>GBRMM?</t>
  </si>
  <si>
    <t>Guy Dixon</t>
  </si>
  <si>
    <t>GBRGD25</t>
  </si>
  <si>
    <t>Tom Seeley</t>
  </si>
  <si>
    <t>GBRTS?</t>
  </si>
  <si>
    <t>Tom Preston</t>
  </si>
  <si>
    <t>GBRTP?</t>
  </si>
  <si>
    <t>Rob Friend</t>
  </si>
  <si>
    <t>Mark Powell</t>
  </si>
  <si>
    <t>GBRMP6</t>
  </si>
  <si>
    <t>Germany</t>
  </si>
  <si>
    <t>Roman Luyken</t>
  </si>
  <si>
    <t>GERRL5</t>
  </si>
  <si>
    <t>Nina Gall</t>
  </si>
  <si>
    <t>GERNG11</t>
  </si>
  <si>
    <t>Felix Oehme</t>
  </si>
  <si>
    <t>GERFO1</t>
  </si>
  <si>
    <t>Carsten Kemmling</t>
  </si>
  <si>
    <t>GERCK2</t>
  </si>
  <si>
    <t>Greece</t>
  </si>
  <si>
    <t>Marios Zisimatos</t>
  </si>
  <si>
    <t>GREMZ4</t>
  </si>
  <si>
    <t>Hungary</t>
  </si>
  <si>
    <t>Marton  Beliczay</t>
  </si>
  <si>
    <t>HUNMB1</t>
  </si>
  <si>
    <t>Ireland</t>
  </si>
  <si>
    <t>Fred Cudmore</t>
  </si>
  <si>
    <t>IRLFC13</t>
  </si>
  <si>
    <t>George Kingston</t>
  </si>
  <si>
    <t>IRLGK8</t>
  </si>
  <si>
    <t>Marshall King</t>
  </si>
  <si>
    <t>IRLMK</t>
  </si>
  <si>
    <t>Simon Rattigan</t>
  </si>
  <si>
    <t>IRLSR7</t>
  </si>
  <si>
    <t>Geoff Tait</t>
  </si>
  <si>
    <t>IRLGT01</t>
  </si>
  <si>
    <t>Italy</t>
  </si>
  <si>
    <t>Saverio Ramirez</t>
  </si>
  <si>
    <t>ITASR28</t>
  </si>
  <si>
    <t>Edoardo Mancinelli Scotti</t>
  </si>
  <si>
    <t>ITAEM11</t>
  </si>
  <si>
    <t>Valerio Galati</t>
  </si>
  <si>
    <t>ITAVG14</t>
  </si>
  <si>
    <t>Jacopo  Pasini</t>
  </si>
  <si>
    <t>ITAJP1</t>
  </si>
  <si>
    <t>Antonio Sodo Molinari</t>
  </si>
  <si>
    <t>ITAAS54</t>
  </si>
  <si>
    <t>Alberto Signorini</t>
  </si>
  <si>
    <t>ITAAS101</t>
  </si>
  <si>
    <t>Giangicomo  Miele</t>
  </si>
  <si>
    <t>Nil</t>
  </si>
  <si>
    <t>Benedetta Iovane</t>
  </si>
  <si>
    <t>ITABI6</t>
  </si>
  <si>
    <t>Rocco  Attili</t>
  </si>
  <si>
    <t>ITARA27</t>
  </si>
  <si>
    <t>Mateo Sangiorgi</t>
  </si>
  <si>
    <t>ITAMS65</t>
  </si>
  <si>
    <t>Armando Miele</t>
  </si>
  <si>
    <t>ITAAM82</t>
  </si>
  <si>
    <t>Ricardo Gaezia</t>
  </si>
  <si>
    <t>ITARG24</t>
  </si>
  <si>
    <t>Luca Tubaro</t>
  </si>
  <si>
    <t>ITALT15</t>
  </si>
  <si>
    <t>Etttore Botticini</t>
  </si>
  <si>
    <t>ITAEB34</t>
  </si>
  <si>
    <t>Cristiana Monina</t>
  </si>
  <si>
    <t>ITA CM3</t>
  </si>
  <si>
    <t>Giglielmo Cucchiara</t>
  </si>
  <si>
    <t>Netherlands</t>
  </si>
  <si>
    <t>Dirk Jan Korpershoek</t>
  </si>
  <si>
    <t>NEDDK4</t>
  </si>
  <si>
    <t>Thijs Smit</t>
  </si>
  <si>
    <t>NEDTS8</t>
  </si>
  <si>
    <t>Sweden</t>
  </si>
  <si>
    <t>Johannes Berggren</t>
  </si>
  <si>
    <t>SWEJB6</t>
  </si>
  <si>
    <t>Spain</t>
  </si>
  <si>
    <t>Jose Cantero</t>
  </si>
  <si>
    <t>ESPJC39</t>
  </si>
  <si>
    <t>Jose Ponce</t>
  </si>
  <si>
    <t>ESPJP12</t>
  </si>
  <si>
    <t>Switzerland</t>
  </si>
  <si>
    <t>David Biedermann</t>
  </si>
  <si>
    <t>SUIDB3</t>
  </si>
  <si>
    <t>Max Haenssler</t>
  </si>
  <si>
    <t>SUIMH4</t>
  </si>
  <si>
    <t>Place</t>
  </si>
  <si>
    <t>ISAF ID</t>
  </si>
  <si>
    <t>Royal Cork</t>
  </si>
  <si>
    <t>Spinnaker</t>
  </si>
  <si>
    <t>DMTRA</t>
  </si>
  <si>
    <t>DJ Korpershoek</t>
  </si>
  <si>
    <t>Fiona Hampshire</t>
  </si>
  <si>
    <t>Phil Derry</t>
  </si>
  <si>
    <t>GBRPD43</t>
  </si>
  <si>
    <t>YCCS</t>
  </si>
  <si>
    <t>Antonio Sodo</t>
  </si>
  <si>
    <t>ITAFS69</t>
  </si>
  <si>
    <t>NEDFD11</t>
  </si>
  <si>
    <t>NZLCC5</t>
  </si>
  <si>
    <t>Event</t>
  </si>
  <si>
    <t>Event Multiplier</t>
  </si>
  <si>
    <t>Date 
(last day)</t>
  </si>
  <si>
    <t>Year weighting</t>
  </si>
  <si>
    <t xml:space="preserve">Team </t>
  </si>
  <si>
    <t>Skipper</t>
  </si>
  <si>
    <t>Points Allocation</t>
  </si>
  <si>
    <t>Gender enhance-ment</t>
  </si>
  <si>
    <t>Ranking Points Event</t>
  </si>
  <si>
    <t>max 4 per year (weighting)</t>
  </si>
  <si>
    <t>Points Ranking Team</t>
  </si>
  <si>
    <t>Points Ranking Skipper</t>
  </si>
  <si>
    <t>YCCO</t>
  </si>
  <si>
    <t>Federica Sciuto</t>
  </si>
  <si>
    <t>Florian de Wit</t>
  </si>
  <si>
    <t>YCG</t>
  </si>
  <si>
    <t>Jason Spanomanolis</t>
  </si>
  <si>
    <t>GREJS4</t>
  </si>
  <si>
    <t>Team Chaos</t>
  </si>
  <si>
    <t>Callum Conroy</t>
  </si>
  <si>
    <t>Magnus Masilge</t>
  </si>
  <si>
    <t>GERMM36</t>
  </si>
  <si>
    <t>Yes, more or less the same we had in the past:</t>
  </si>
  <si>
    <t>-          Column A and C for event details</t>
  </si>
  <si>
    <t>B in case of another grade described as comment</t>
  </si>
  <si>
    <t>FGH sare the results</t>
  </si>
  <si>
    <t>-          Column J is 1,0 is the gender rule is not fulfilled</t>
  </si>
  <si>
    <t>Athens</t>
  </si>
  <si>
    <t>Alberto Sognorini</t>
  </si>
  <si>
    <t>GRESA2</t>
  </si>
  <si>
    <t>Stratis Andreadis</t>
  </si>
  <si>
    <t>Scarlino</t>
  </si>
  <si>
    <t>Rome</t>
  </si>
  <si>
    <t>Gaeta</t>
  </si>
  <si>
    <t>Serpentine</t>
  </si>
  <si>
    <t>Yach Club Costa Smeralda</t>
  </si>
  <si>
    <t>DJ Korpersheok</t>
  </si>
  <si>
    <t>Royal Thames YC</t>
  </si>
  <si>
    <t>Tom Quigley</t>
  </si>
  <si>
    <t>Yacht Club Gaeta</t>
  </si>
  <si>
    <t>Royal Swedish Yacht Club</t>
  </si>
  <si>
    <t>Linnea Floser</t>
  </si>
  <si>
    <t>SWELF3</t>
  </si>
  <si>
    <t>Sara Edholm</t>
  </si>
  <si>
    <t>SWESE13</t>
  </si>
  <si>
    <t>GBRTQ5</t>
  </si>
  <si>
    <t>Bavaria</t>
  </si>
  <si>
    <t>Luca Simeone</t>
  </si>
  <si>
    <t>ITALS</t>
  </si>
  <si>
    <t>ITALS8</t>
  </si>
  <si>
    <t>Faiden Kounas</t>
  </si>
  <si>
    <t>GREFK2</t>
  </si>
  <si>
    <t>Rome Racing Team</t>
  </si>
  <si>
    <t>RBYS1</t>
  </si>
  <si>
    <t>RBYS2</t>
  </si>
  <si>
    <t>Arthur Henderson</t>
  </si>
  <si>
    <t>Josh Flack</t>
  </si>
  <si>
    <t>Pietro Iavicoli</t>
  </si>
  <si>
    <t>Luca Camilli Meletani</t>
  </si>
  <si>
    <t>Bianca Crugnola</t>
  </si>
  <si>
    <t>Kristin Geisler</t>
  </si>
  <si>
    <t>Moritz Bohnenberger</t>
  </si>
  <si>
    <t>GERMB30</t>
  </si>
  <si>
    <t>GERLG10</t>
  </si>
  <si>
    <t>ITABC28</t>
  </si>
  <si>
    <t>none</t>
  </si>
  <si>
    <t>ITAPI5</t>
  </si>
  <si>
    <t>GBRAH143</t>
  </si>
  <si>
    <t>GBRJF84</t>
  </si>
  <si>
    <t>Position</t>
  </si>
  <si>
    <t>Team</t>
  </si>
  <si>
    <t>Helms</t>
  </si>
  <si>
    <t>Costa Olanda</t>
  </si>
  <si>
    <t>Dirk-Jan Korpershoek</t>
  </si>
  <si>
    <t>Cork</t>
  </si>
  <si>
    <t>405 CDV</t>
  </si>
  <si>
    <t>Nicolò Zanchi</t>
  </si>
  <si>
    <t>Giovanni Saccomani</t>
  </si>
  <si>
    <t>RYS</t>
  </si>
  <si>
    <t>Ben Mansfield</t>
  </si>
  <si>
    <t>Jack Davies</t>
  </si>
  <si>
    <t>Banana</t>
  </si>
  <si>
    <t>Andrea Barchiesi</t>
  </si>
  <si>
    <t>Bayerischer</t>
  </si>
  <si>
    <t>Max Marcour</t>
  </si>
  <si>
    <t>Floris de Wit</t>
  </si>
  <si>
    <t>Wender Snijders Blok</t>
  </si>
  <si>
    <t>Gamala Stan</t>
  </si>
  <si>
    <t>Rocco Attili</t>
  </si>
  <si>
    <t>Thomas Lundqvist</t>
  </si>
  <si>
    <t>Royal Thames</t>
  </si>
  <si>
    <t>Jamie Foot</t>
  </si>
  <si>
    <t>Jon Redding</t>
  </si>
  <si>
    <t>Norddeutscher</t>
  </si>
  <si>
    <t>Mitja Meyer</t>
  </si>
  <si>
    <t>Tobias Schadewaldt</t>
  </si>
  <si>
    <t>Julian Stückl</t>
  </si>
  <si>
    <t>Thomas Preston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</si>
</sst>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>
    <font>
      <sz val="12"/>
      <color theme="1"/>
      <name val="Calibri"/>
      <family val="2"/>
      <charset val="134"/>
      <scheme val="minor"/>
    </font>
    <font>
      <sz val="14"/>
      <color indexed="8"/>
      <name val="Arial Bold"/>
    </font>
    <font>
      <sz val="14"/>
      <color indexed="8"/>
      <name val="Arial"/>
      <family val="2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Lucida Grand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/>
    <xf numFmtId="1" fontId="2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0" xfId="0" applyAlignment="1">
      <alignment vertical="top" wrapText="1"/>
    </xf>
    <xf numFmtId="0" fontId="2" fillId="0" borderId="1" xfId="0" applyFont="1" applyBorder="1"/>
    <xf numFmtId="0" fontId="2" fillId="0" borderId="4" xfId="0" applyFont="1" applyBorder="1"/>
    <xf numFmtId="0" fontId="3" fillId="0" borderId="0" xfId="0" applyFont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3" fillId="0" borderId="7" xfId="0" applyFont="1" applyBorder="1"/>
    <xf numFmtId="0" fontId="2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7" fillId="2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 applyAlignment="1">
      <alignment horizontal="center" wrapText="1"/>
    </xf>
    <xf numFmtId="2" fontId="7" fillId="2" borderId="9" xfId="0" applyNumberFormat="1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right" wrapText="1"/>
    </xf>
    <xf numFmtId="165" fontId="7" fillId="2" borderId="9" xfId="0" applyNumberFormat="1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center" wrapText="1"/>
    </xf>
    <xf numFmtId="0" fontId="8" fillId="3" borderId="9" xfId="0" applyFont="1" applyFill="1" applyBorder="1" applyAlignment="1">
      <alignment wrapText="1"/>
    </xf>
    <xf numFmtId="0" fontId="8" fillId="3" borderId="9" xfId="0" applyFont="1" applyFill="1" applyBorder="1" applyAlignment="1">
      <alignment horizontal="center" wrapText="1"/>
    </xf>
    <xf numFmtId="14" fontId="8" fillId="3" borderId="9" xfId="0" applyNumberFormat="1" applyFont="1" applyFill="1" applyBorder="1" applyAlignment="1">
      <alignment wrapText="1"/>
    </xf>
    <xf numFmtId="1" fontId="8" fillId="3" borderId="9" xfId="0" applyNumberFormat="1" applyFont="1" applyFill="1" applyBorder="1" applyAlignment="1">
      <alignment horizontal="center" wrapText="1"/>
    </xf>
    <xf numFmtId="0" fontId="6" fillId="3" borderId="9" xfId="0" applyFont="1" applyFill="1" applyBorder="1"/>
    <xf numFmtId="2" fontId="8" fillId="3" borderId="9" xfId="0" applyNumberFormat="1" applyFont="1" applyFill="1" applyBorder="1" applyAlignment="1">
      <alignment horizontal="center" wrapText="1"/>
    </xf>
    <xf numFmtId="164" fontId="8" fillId="3" borderId="12" xfId="0" applyNumberFormat="1" applyFont="1" applyFill="1" applyBorder="1" applyAlignment="1">
      <alignment horizontal="right"/>
    </xf>
    <xf numFmtId="0" fontId="9" fillId="3" borderId="9" xfId="0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165" fontId="6" fillId="3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</cellXfs>
  <cellStyles count="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0"/>
  <sheetViews>
    <sheetView topLeftCell="A17" workbookViewId="0">
      <selection activeCell="A33" sqref="A33:B34"/>
    </sheetView>
  </sheetViews>
  <sheetFormatPr baseColWidth="10" defaultColWidth="10.83203125" defaultRowHeight="17" customHeight="1"/>
  <cols>
    <col min="1" max="1" width="27.5" style="8" customWidth="1"/>
    <col min="2" max="2" width="13.33203125" style="8" bestFit="1" customWidth="1"/>
    <col min="3" max="256" width="10.83203125" style="8" customWidth="1"/>
    <col min="257" max="16384" width="10.83203125" style="5"/>
  </cols>
  <sheetData>
    <row r="1" spans="1:5" s="5" customFormat="1" ht="18">
      <c r="A1" s="1" t="s">
        <v>0</v>
      </c>
      <c r="B1" s="2"/>
      <c r="C1" s="3"/>
      <c r="D1" s="4"/>
      <c r="E1" s="4"/>
    </row>
    <row r="2" spans="1:5" s="5" customFormat="1" ht="18">
      <c r="A2" s="2"/>
      <c r="B2" s="2"/>
      <c r="C2" s="3"/>
      <c r="D2" s="4"/>
      <c r="E2" s="4"/>
    </row>
    <row r="3" spans="1:5" s="5" customFormat="1" ht="18">
      <c r="A3" s="6" t="s">
        <v>1</v>
      </c>
      <c r="B3" s="6" t="s">
        <v>2</v>
      </c>
      <c r="C3" s="3"/>
      <c r="D3" s="4"/>
      <c r="E3" s="4"/>
    </row>
    <row r="4" spans="1:5" s="5" customFormat="1" ht="18">
      <c r="A4" s="6"/>
      <c r="B4" s="6"/>
      <c r="C4" s="3"/>
      <c r="D4" s="4"/>
      <c r="E4" s="4"/>
    </row>
    <row r="5" spans="1:5" s="5" customFormat="1" ht="18">
      <c r="A5" s="1" t="s">
        <v>3</v>
      </c>
      <c r="B5" s="6"/>
      <c r="C5" s="3"/>
      <c r="D5" s="4"/>
      <c r="E5" s="4"/>
    </row>
    <row r="6" spans="1:5" s="5" customFormat="1" ht="19" thickBot="1">
      <c r="A6" s="7" t="s">
        <v>4</v>
      </c>
      <c r="B6" s="7" t="s">
        <v>5</v>
      </c>
      <c r="C6" s="3"/>
      <c r="D6" s="4"/>
      <c r="E6" s="4"/>
    </row>
    <row r="7" spans="1:5" s="5" customFormat="1" ht="19" thickBot="1">
      <c r="A7" s="7" t="s">
        <v>6</v>
      </c>
      <c r="B7" s="7"/>
      <c r="C7" s="3"/>
      <c r="D7" s="4"/>
      <c r="E7" s="4"/>
    </row>
    <row r="8" spans="1:5" s="5" customFormat="1" ht="18">
      <c r="A8" s="2"/>
      <c r="B8" s="2"/>
      <c r="C8" s="3"/>
      <c r="D8" s="4"/>
      <c r="E8" s="4"/>
    </row>
    <row r="9" spans="1:5" s="5" customFormat="1" ht="18">
      <c r="A9" s="1" t="s">
        <v>7</v>
      </c>
      <c r="B9" s="2"/>
      <c r="C9" s="3"/>
      <c r="D9" s="4"/>
      <c r="E9" s="4"/>
    </row>
    <row r="10" spans="1:5" s="5" customFormat="1" ht="18">
      <c r="A10" s="2"/>
      <c r="B10" s="2"/>
      <c r="C10" s="3"/>
      <c r="D10" s="4"/>
      <c r="E10" s="4"/>
    </row>
    <row r="11" spans="1:5" s="5" customFormat="1" ht="18">
      <c r="A11" s="6" t="s">
        <v>8</v>
      </c>
      <c r="B11" s="6" t="s">
        <v>9</v>
      </c>
      <c r="C11" s="3"/>
      <c r="D11" s="4"/>
      <c r="E11" s="4"/>
    </row>
    <row r="12" spans="1:5" s="5" customFormat="1" ht="18">
      <c r="A12" s="6" t="s">
        <v>10</v>
      </c>
      <c r="B12" s="6" t="s">
        <v>11</v>
      </c>
      <c r="C12" s="3"/>
      <c r="D12" s="4"/>
      <c r="E12" s="4"/>
    </row>
    <row r="13" spans="1:5" s="5" customFormat="1" ht="18">
      <c r="A13" s="6" t="s">
        <v>12</v>
      </c>
      <c r="B13" s="6" t="s">
        <v>13</v>
      </c>
      <c r="C13" s="3"/>
      <c r="D13" s="4"/>
      <c r="E13" s="4"/>
    </row>
    <row r="14" spans="1:5" s="5" customFormat="1" ht="18">
      <c r="A14" s="6" t="s">
        <v>14</v>
      </c>
      <c r="B14" s="6" t="s">
        <v>15</v>
      </c>
      <c r="C14" s="3"/>
      <c r="D14" s="4"/>
      <c r="E14" s="4"/>
    </row>
    <row r="15" spans="1:5" s="5" customFormat="1" ht="18">
      <c r="A15" s="6" t="s">
        <v>16</v>
      </c>
      <c r="B15" s="6" t="s">
        <v>17</v>
      </c>
      <c r="C15" s="3"/>
      <c r="D15" s="4"/>
      <c r="E15" s="4"/>
    </row>
    <row r="16" spans="1:5" s="5" customFormat="1" ht="18">
      <c r="A16" s="6" t="s">
        <v>18</v>
      </c>
      <c r="B16" s="6" t="s">
        <v>19</v>
      </c>
      <c r="C16" s="3"/>
      <c r="D16" s="4"/>
      <c r="E16" s="4"/>
    </row>
    <row r="17" spans="1:256" ht="18">
      <c r="A17" s="6" t="s">
        <v>20</v>
      </c>
      <c r="B17" s="6" t="s">
        <v>21</v>
      </c>
      <c r="C17" s="3"/>
      <c r="D17" s="4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ht="18">
      <c r="A18" s="6" t="s">
        <v>22</v>
      </c>
      <c r="B18" s="6" t="s">
        <v>23</v>
      </c>
      <c r="C18" s="3"/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ht="18">
      <c r="A19" s="6" t="s">
        <v>24</v>
      </c>
      <c r="B19" s="6" t="s">
        <v>25</v>
      </c>
      <c r="C19" s="3"/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18">
      <c r="A20" s="6" t="s">
        <v>26</v>
      </c>
      <c r="B20" s="6" t="s">
        <v>27</v>
      </c>
      <c r="C20" s="3"/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ht="18">
      <c r="A21" s="6" t="s">
        <v>28</v>
      </c>
      <c r="B21" s="6" t="s">
        <v>29</v>
      </c>
      <c r="C21" s="3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18">
      <c r="A22" s="6" t="s">
        <v>30</v>
      </c>
      <c r="B22" s="6" t="s">
        <v>31</v>
      </c>
      <c r="C22" s="3"/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18">
      <c r="A23" s="6" t="s">
        <v>32</v>
      </c>
      <c r="B23" s="6" t="s">
        <v>33</v>
      </c>
      <c r="C23" s="3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ht="18">
      <c r="A24" s="6" t="s">
        <v>34</v>
      </c>
      <c r="B24" s="6" t="s">
        <v>35</v>
      </c>
      <c r="C24" s="3"/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18">
      <c r="A25" s="6" t="s">
        <v>36</v>
      </c>
      <c r="B25" s="6" t="s">
        <v>37</v>
      </c>
      <c r="C25" s="3"/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ht="18">
      <c r="A26" s="6" t="s">
        <v>38</v>
      </c>
      <c r="B26" s="6" t="s">
        <v>39</v>
      </c>
      <c r="C26" s="3"/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18">
      <c r="A27" s="6" t="s">
        <v>40</v>
      </c>
      <c r="B27" s="6" t="s">
        <v>41</v>
      </c>
      <c r="C27" s="3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ht="18">
      <c r="A28" s="6" t="s">
        <v>42</v>
      </c>
      <c r="B28" s="6" t="s">
        <v>43</v>
      </c>
      <c r="C28" s="3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ht="19" thickBot="1">
      <c r="A29" s="7" t="s">
        <v>44</v>
      </c>
      <c r="B29" s="7"/>
      <c r="C29" s="3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ht="19" thickBot="1">
      <c r="A30" s="7" t="s">
        <v>129</v>
      </c>
      <c r="B30" s="7"/>
      <c r="C30" s="3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ht="19" thickBot="1">
      <c r="A31" s="7" t="s">
        <v>130</v>
      </c>
      <c r="B31" s="7" t="s">
        <v>131</v>
      </c>
      <c r="C31" s="3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ht="19" thickBot="1">
      <c r="A32" s="7" t="s">
        <v>45</v>
      </c>
      <c r="B32" s="7" t="s">
        <v>46</v>
      </c>
      <c r="C32" s="3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8">
      <c r="A33" s="10" t="s">
        <v>192</v>
      </c>
      <c r="B33" s="10" t="s">
        <v>204</v>
      </c>
      <c r="C33" s="3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ht="18">
      <c r="A34" s="10" t="s">
        <v>193</v>
      </c>
      <c r="B34" s="10" t="s">
        <v>205</v>
      </c>
      <c r="C34" s="3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ht="18">
      <c r="A35" s="2"/>
      <c r="B35" s="2"/>
      <c r="C35" s="3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18">
      <c r="A36" s="1" t="s">
        <v>47</v>
      </c>
      <c r="B36" s="2"/>
      <c r="C36" s="3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18">
      <c r="A37" s="2"/>
      <c r="B37" s="2"/>
      <c r="C37" s="3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18">
      <c r="A38" s="6" t="s">
        <v>48</v>
      </c>
      <c r="B38" s="6" t="s">
        <v>49</v>
      </c>
      <c r="C38" s="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19" thickBot="1">
      <c r="A39" s="7" t="s">
        <v>50</v>
      </c>
      <c r="B39" s="7" t="s">
        <v>51</v>
      </c>
      <c r="C39" s="3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19" thickBot="1">
      <c r="A40" s="7" t="s">
        <v>52</v>
      </c>
      <c r="B40" s="7" t="s">
        <v>53</v>
      </c>
      <c r="C40" s="3"/>
      <c r="D40" s="9"/>
      <c r="E40" s="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ht="19" thickBot="1">
      <c r="A41" s="7" t="s">
        <v>54</v>
      </c>
      <c r="B41" s="7" t="s">
        <v>55</v>
      </c>
      <c r="C41" s="3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ht="18">
      <c r="A42" s="10" t="s">
        <v>197</v>
      </c>
      <c r="B42" s="10" t="s">
        <v>200</v>
      </c>
      <c r="C42" s="3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ht="18">
      <c r="A43" s="10" t="s">
        <v>198</v>
      </c>
      <c r="B43" s="10" t="s">
        <v>199</v>
      </c>
      <c r="C43" s="3"/>
      <c r="D43" s="4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ht="18">
      <c r="A44" s="10"/>
      <c r="B44" s="10"/>
      <c r="C44" s="3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18">
      <c r="A45" s="1" t="s">
        <v>56</v>
      </c>
      <c r="B45" s="6"/>
      <c r="C45" s="3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ht="19" thickBot="1">
      <c r="A46" s="7" t="s">
        <v>57</v>
      </c>
      <c r="B46" s="7" t="s">
        <v>58</v>
      </c>
      <c r="C46" s="3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ht="18">
      <c r="A47" s="6"/>
      <c r="B47" s="6"/>
      <c r="C47" s="3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ht="18">
      <c r="A48" s="1" t="s">
        <v>59</v>
      </c>
      <c r="B48" s="6"/>
      <c r="C48" s="3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ht="19" thickBot="1">
      <c r="A49" s="7" t="s">
        <v>60</v>
      </c>
      <c r="B49" s="7" t="s">
        <v>61</v>
      </c>
      <c r="C49" s="3"/>
      <c r="D49" s="4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ht="18">
      <c r="A50" s="2"/>
      <c r="B50" s="2"/>
      <c r="C50" s="3"/>
      <c r="D50" s="4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ht="18">
      <c r="A51" s="1" t="s">
        <v>62</v>
      </c>
      <c r="B51" s="2"/>
      <c r="C51" s="3"/>
      <c r="D51" s="4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ht="18">
      <c r="A52" s="2"/>
      <c r="B52" s="2"/>
      <c r="C52" s="3"/>
      <c r="D52" s="4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ht="18">
      <c r="A53" s="6" t="s">
        <v>63</v>
      </c>
      <c r="B53" s="6" t="s">
        <v>64</v>
      </c>
      <c r="C53" s="3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ht="18">
      <c r="A54" s="6" t="s">
        <v>65</v>
      </c>
      <c r="B54" s="6" t="s">
        <v>66</v>
      </c>
      <c r="C54" s="3"/>
      <c r="D54" s="4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ht="18">
      <c r="A55" s="6" t="s">
        <v>67</v>
      </c>
      <c r="B55" s="6" t="s">
        <v>68</v>
      </c>
      <c r="C55" s="3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ht="18">
      <c r="A56" s="6" t="s">
        <v>69</v>
      </c>
      <c r="B56" s="6" t="s">
        <v>70</v>
      </c>
      <c r="C56" s="3"/>
      <c r="D56" s="4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ht="18">
      <c r="A57" s="6" t="s">
        <v>71</v>
      </c>
      <c r="B57" s="6" t="s">
        <v>72</v>
      </c>
      <c r="C57" s="3"/>
      <c r="D57" s="4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ht="18">
      <c r="A58" s="2"/>
      <c r="B58" s="2"/>
      <c r="C58" s="3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ht="18">
      <c r="A59" s="1" t="s">
        <v>73</v>
      </c>
      <c r="B59" s="2"/>
      <c r="C59" s="3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ht="18">
      <c r="A60" s="2"/>
      <c r="B60" s="2"/>
      <c r="C60" s="3"/>
      <c r="D60" s="4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ht="18">
      <c r="A61" s="6" t="s">
        <v>74</v>
      </c>
      <c r="B61" s="6" t="s">
        <v>75</v>
      </c>
      <c r="C61" s="3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 ht="18">
      <c r="A62" s="6" t="s">
        <v>76</v>
      </c>
      <c r="B62" s="6" t="s">
        <v>77</v>
      </c>
      <c r="C62" s="3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ht="18">
      <c r="A63" s="6" t="s">
        <v>78</v>
      </c>
      <c r="B63" s="6" t="s">
        <v>79</v>
      </c>
      <c r="C63" s="3"/>
      <c r="D63" s="4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ht="18">
      <c r="A64" s="6" t="s">
        <v>80</v>
      </c>
      <c r="B64" s="6" t="s">
        <v>81</v>
      </c>
      <c r="C64" s="3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ht="18">
      <c r="A65" s="6" t="s">
        <v>82</v>
      </c>
      <c r="B65" s="6" t="s">
        <v>83</v>
      </c>
      <c r="C65" s="3"/>
      <c r="D65" s="4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ht="18">
      <c r="A66" s="11" t="s">
        <v>84</v>
      </c>
      <c r="B66" s="11" t="s">
        <v>85</v>
      </c>
      <c r="C66" s="4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ht="18">
      <c r="A67" s="6" t="s">
        <v>86</v>
      </c>
      <c r="B67" s="6" t="s">
        <v>87</v>
      </c>
      <c r="C67" s="3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ht="18">
      <c r="A68" s="6" t="s">
        <v>88</v>
      </c>
      <c r="B68" s="6" t="s">
        <v>89</v>
      </c>
      <c r="C68" s="3"/>
      <c r="D68" s="4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ht="18">
      <c r="A69" s="6" t="s">
        <v>90</v>
      </c>
      <c r="B69" s="6" t="s">
        <v>91</v>
      </c>
      <c r="C69" s="3"/>
      <c r="D69" s="4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ht="18">
      <c r="A70" s="6" t="s">
        <v>92</v>
      </c>
      <c r="B70" s="6" t="s">
        <v>93</v>
      </c>
      <c r="C70" s="3"/>
      <c r="D70" s="4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ht="18">
      <c r="A71" s="6" t="s">
        <v>94</v>
      </c>
      <c r="B71" s="6" t="s">
        <v>95</v>
      </c>
      <c r="C71" s="3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ht="18">
      <c r="A72" s="6" t="s">
        <v>96</v>
      </c>
      <c r="B72" s="6" t="s">
        <v>97</v>
      </c>
      <c r="C72" s="3"/>
      <c r="D72" s="4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ht="18">
      <c r="A73" s="6" t="s">
        <v>98</v>
      </c>
      <c r="B73" s="6" t="s">
        <v>99</v>
      </c>
      <c r="C73" s="3"/>
      <c r="D73" s="4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ht="18">
      <c r="A74" s="6" t="s">
        <v>100</v>
      </c>
      <c r="B74" s="6" t="s">
        <v>101</v>
      </c>
      <c r="C74" s="3"/>
      <c r="D74" s="4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ht="18">
      <c r="A75" s="6" t="s">
        <v>102</v>
      </c>
      <c r="B75" s="6" t="s">
        <v>103</v>
      </c>
      <c r="C75" s="3"/>
      <c r="D75" s="4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ht="18">
      <c r="A76" s="6" t="s">
        <v>104</v>
      </c>
      <c r="B76" s="6" t="s">
        <v>87</v>
      </c>
      <c r="C76" s="3"/>
      <c r="D76" s="4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ht="18">
      <c r="A77" s="6" t="s">
        <v>184</v>
      </c>
      <c r="B77" s="6" t="s">
        <v>185</v>
      </c>
      <c r="C77" s="3"/>
      <c r="D77" s="4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ht="18">
      <c r="A78" s="6" t="s">
        <v>194</v>
      </c>
      <c r="B78" s="6" t="s">
        <v>203</v>
      </c>
      <c r="C78" s="3"/>
      <c r="D78" s="4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ht="18">
      <c r="A79" s="6" t="s">
        <v>195</v>
      </c>
      <c r="B79" s="6" t="s">
        <v>202</v>
      </c>
      <c r="C79" s="3"/>
      <c r="D79" s="4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ht="18">
      <c r="A80" s="6" t="s">
        <v>196</v>
      </c>
      <c r="B80" s="6" t="s">
        <v>201</v>
      </c>
      <c r="C80" s="3"/>
      <c r="D80" s="4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ht="18">
      <c r="A81" s="2"/>
      <c r="B81" s="2"/>
      <c r="C81" s="3"/>
      <c r="D81" s="4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ht="18">
      <c r="A82" s="1" t="s">
        <v>105</v>
      </c>
      <c r="B82" s="2"/>
      <c r="C82" s="3"/>
      <c r="D82" s="4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ht="18">
      <c r="A83" s="2"/>
      <c r="B83" s="2"/>
      <c r="C83" s="3"/>
      <c r="D83" s="4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 ht="18">
      <c r="A84" s="6" t="s">
        <v>106</v>
      </c>
      <c r="B84" s="6" t="s">
        <v>107</v>
      </c>
      <c r="C84" s="3"/>
      <c r="D84" s="4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 ht="18">
      <c r="A85" s="6" t="s">
        <v>108</v>
      </c>
      <c r="B85" s="6" t="s">
        <v>109</v>
      </c>
      <c r="C85" s="3"/>
      <c r="D85" s="4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 ht="18">
      <c r="A86" s="2"/>
      <c r="B86" s="2"/>
      <c r="C86" s="3"/>
      <c r="D86" s="4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ht="18">
      <c r="A87" s="1" t="s">
        <v>110</v>
      </c>
      <c r="B87" s="2"/>
      <c r="C87" s="3"/>
      <c r="D87" s="4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spans="1:256" ht="18">
      <c r="A88" s="2"/>
      <c r="B88" s="2"/>
      <c r="C88" s="3"/>
      <c r="D88" s="4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spans="1:256" ht="18">
      <c r="A89" s="6" t="s">
        <v>111</v>
      </c>
      <c r="B89" s="6" t="s">
        <v>112</v>
      </c>
      <c r="C89" s="3"/>
      <c r="D89" s="4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spans="1:256" ht="16">
      <c r="A90" s="28" t="s">
        <v>178</v>
      </c>
      <c r="B90" s="28" t="s">
        <v>179</v>
      </c>
      <c r="C90" s="3"/>
      <c r="D90" s="4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spans="1:256" ht="16">
      <c r="A91" s="28" t="s">
        <v>180</v>
      </c>
      <c r="B91" s="28" t="s">
        <v>181</v>
      </c>
      <c r="C91" s="3"/>
      <c r="D91" s="4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spans="1:256" ht="18">
      <c r="A92" s="2"/>
      <c r="B92" s="2"/>
      <c r="C92" s="3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 ht="18">
      <c r="A93" s="12" t="s">
        <v>113</v>
      </c>
      <c r="B93" s="13"/>
      <c r="C93" s="4"/>
      <c r="D93" s="4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</row>
    <row r="94" spans="1:256" ht="18">
      <c r="A94" s="14" t="s">
        <v>114</v>
      </c>
      <c r="B94" s="14" t="s">
        <v>115</v>
      </c>
      <c r="C94" s="4"/>
      <c r="D94" s="4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spans="1:256" ht="18">
      <c r="A95" s="14" t="s">
        <v>116</v>
      </c>
      <c r="B95" s="14" t="s">
        <v>117</v>
      </c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spans="1:256" ht="16">
      <c r="A96" s="15"/>
      <c r="B96" s="15"/>
      <c r="C96" s="15"/>
      <c r="D96" s="15"/>
      <c r="E96" s="1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 ht="18">
      <c r="A97" s="12" t="s">
        <v>118</v>
      </c>
      <c r="B97" s="16"/>
      <c r="C97" s="16"/>
      <c r="D97" s="16"/>
      <c r="E97" s="16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ht="19" thickBot="1">
      <c r="A98" s="7" t="s">
        <v>119</v>
      </c>
      <c r="B98" s="7" t="s">
        <v>120</v>
      </c>
      <c r="C98" s="16"/>
      <c r="D98" s="16"/>
      <c r="E98" s="16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</row>
    <row r="99" spans="1:256" ht="19" thickBot="1">
      <c r="A99" s="7" t="s">
        <v>121</v>
      </c>
      <c r="B99" s="7" t="s">
        <v>122</v>
      </c>
      <c r="C99" s="16"/>
      <c r="D99" s="16"/>
      <c r="E99" s="16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</row>
    <row r="100" spans="1:256" ht="18">
      <c r="A100" s="14"/>
      <c r="B100" s="16"/>
      <c r="C100" s="16"/>
      <c r="D100" s="16"/>
      <c r="E100" s="16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</row>
    <row r="101" spans="1:256" ht="18">
      <c r="A101" s="14"/>
      <c r="B101" s="16"/>
      <c r="C101" s="16"/>
      <c r="D101" s="16"/>
      <c r="E101" s="16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</row>
    <row r="102" spans="1:256" ht="18">
      <c r="A102" s="14"/>
      <c r="B102" s="16"/>
      <c r="C102" s="16"/>
      <c r="D102" s="16"/>
      <c r="E102" s="16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 ht="18">
      <c r="A103" s="14"/>
      <c r="B103" s="16"/>
      <c r="C103" s="16"/>
      <c r="D103" s="16"/>
      <c r="E103" s="16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</row>
    <row r="104" spans="1:256" ht="18">
      <c r="A104" s="14"/>
      <c r="B104" s="16"/>
      <c r="C104" s="16"/>
      <c r="D104" s="16"/>
      <c r="E104" s="16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ht="18">
      <c r="A105" s="14"/>
      <c r="B105" s="16"/>
      <c r="C105" s="16"/>
      <c r="D105" s="16"/>
      <c r="E105" s="16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</row>
    <row r="106" spans="1:256" ht="18">
      <c r="A106" s="14"/>
      <c r="B106" s="16"/>
      <c r="C106" s="16"/>
      <c r="D106" s="16"/>
      <c r="E106" s="16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07" spans="1:256" ht="18">
      <c r="A107" s="14"/>
      <c r="B107" s="16"/>
      <c r="C107" s="16"/>
      <c r="D107" s="16"/>
      <c r="E107" s="16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ht="18">
      <c r="A108" s="14"/>
      <c r="B108" s="16"/>
      <c r="C108" s="16"/>
      <c r="D108" s="16"/>
      <c r="E108" s="1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</row>
    <row r="109" spans="1:256" ht="18">
      <c r="A109" s="14"/>
      <c r="B109" s="16"/>
      <c r="C109" s="16"/>
      <c r="D109" s="16"/>
      <c r="E109" s="1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</row>
    <row r="110" spans="1:256" ht="18">
      <c r="A110" s="14"/>
      <c r="B110" s="16"/>
      <c r="C110" s="16"/>
      <c r="D110" s="16"/>
      <c r="E110" s="1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spans="1:256" ht="18">
      <c r="A111" s="14"/>
      <c r="B111" s="16"/>
      <c r="C111" s="16"/>
      <c r="D111" s="16"/>
      <c r="E111" s="1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</row>
    <row r="112" spans="1:256" ht="18">
      <c r="A112" s="14"/>
      <c r="B112" s="16"/>
      <c r="C112" s="16"/>
      <c r="D112" s="16"/>
      <c r="E112" s="1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 ht="18">
      <c r="A113" s="14"/>
      <c r="B113" s="16"/>
      <c r="C113" s="16"/>
      <c r="D113" s="16"/>
      <c r="E113" s="1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</row>
    <row r="114" spans="1:256" ht="18">
      <c r="A114" s="14"/>
      <c r="B114" s="16"/>
      <c r="C114" s="16"/>
      <c r="D114" s="16"/>
      <c r="E114" s="1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</row>
    <row r="115" spans="1:256" ht="18">
      <c r="A115" s="14"/>
      <c r="B115" s="16"/>
      <c r="C115" s="16"/>
      <c r="D115" s="16"/>
      <c r="E115" s="1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</row>
    <row r="116" spans="1:256" ht="18">
      <c r="A116" s="14"/>
      <c r="B116" s="16"/>
      <c r="C116" s="16"/>
      <c r="D116" s="16"/>
      <c r="E116" s="1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</row>
    <row r="117" spans="1:256" ht="18">
      <c r="A117" s="14"/>
      <c r="B117" s="14"/>
      <c r="C117" s="16"/>
      <c r="D117" s="16"/>
      <c r="E117" s="1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 ht="18">
      <c r="A118" s="14"/>
      <c r="B118" s="16"/>
      <c r="C118" s="16"/>
      <c r="D118" s="16"/>
      <c r="E118" s="1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</row>
    <row r="119" spans="1:256" ht="18">
      <c r="A119" s="14"/>
      <c r="B119" s="16"/>
      <c r="C119" s="16"/>
      <c r="D119" s="16"/>
      <c r="E119" s="1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</row>
    <row r="120" spans="1:256" ht="16">
      <c r="A120" s="16"/>
      <c r="B120" s="16"/>
      <c r="C120" s="16"/>
      <c r="D120" s="16"/>
      <c r="E120" s="1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topLeftCell="E1" workbookViewId="0">
      <selection activeCell="S19" sqref="S19"/>
    </sheetView>
  </sheetViews>
  <sheetFormatPr baseColWidth="10" defaultRowHeight="16"/>
  <cols>
    <col min="1" max="1" width="17.5" hidden="1" customWidth="1"/>
    <col min="2" max="4" width="0" hidden="1" customWidth="1"/>
    <col min="6" max="6" width="17.5" customWidth="1"/>
    <col min="7" max="7" width="22.6640625" customWidth="1"/>
    <col min="9" max="11" width="0" hidden="1" customWidth="1"/>
    <col min="12" max="12" width="12" hidden="1" customWidth="1"/>
    <col min="13" max="13" width="0" hidden="1" customWidth="1"/>
    <col min="14" max="14" width="12.33203125" hidden="1" customWidth="1"/>
    <col min="15" max="15" width="0" hidden="1" customWidth="1"/>
  </cols>
  <sheetData>
    <row r="1" spans="1:15" ht="46">
      <c r="A1" s="17" t="s">
        <v>137</v>
      </c>
      <c r="B1" s="18" t="s">
        <v>138</v>
      </c>
      <c r="C1" s="17" t="s">
        <v>139</v>
      </c>
      <c r="D1" s="19" t="s">
        <v>140</v>
      </c>
      <c r="E1" s="17" t="s">
        <v>123</v>
      </c>
      <c r="F1" s="17" t="s">
        <v>141</v>
      </c>
      <c r="G1" s="17" t="s">
        <v>142</v>
      </c>
      <c r="H1" s="17" t="s">
        <v>124</v>
      </c>
      <c r="I1" s="18" t="s">
        <v>143</v>
      </c>
      <c r="J1" s="20" t="s">
        <v>144</v>
      </c>
      <c r="K1" s="21" t="s">
        <v>145</v>
      </c>
      <c r="L1" s="18" t="s">
        <v>146</v>
      </c>
      <c r="M1" s="22" t="s">
        <v>147</v>
      </c>
      <c r="N1" s="18" t="s">
        <v>146</v>
      </c>
      <c r="O1" s="23" t="s">
        <v>148</v>
      </c>
    </row>
    <row r="2" spans="1:15">
      <c r="A2" s="24" t="s">
        <v>164</v>
      </c>
      <c r="B2" s="25">
        <v>2.5</v>
      </c>
      <c r="C2" s="26">
        <v>42435</v>
      </c>
      <c r="D2" s="27">
        <v>6</v>
      </c>
      <c r="E2" s="33">
        <v>1</v>
      </c>
      <c r="F2" s="35" t="s">
        <v>126</v>
      </c>
      <c r="G2" s="28" t="s">
        <v>10</v>
      </c>
      <c r="H2" s="28" t="s">
        <v>11</v>
      </c>
      <c r="I2" s="25">
        <v>100</v>
      </c>
      <c r="J2" s="29">
        <v>1.1499999999999999</v>
      </c>
      <c r="K2" s="30">
        <f t="shared" ref="K2:K17" si="0">I2*B2*D2*J2</f>
        <v>1724.9999999999998</v>
      </c>
      <c r="L2" s="33">
        <v>1</v>
      </c>
      <c r="M2" s="37">
        <f t="shared" ref="M2" si="1">K2*L2</f>
        <v>1724.9999999999998</v>
      </c>
      <c r="N2" s="31">
        <v>1</v>
      </c>
      <c r="O2" s="32">
        <f t="shared" ref="O2:O17" si="2">K2*N2</f>
        <v>1724.9999999999998</v>
      </c>
    </row>
    <row r="3" spans="1:15">
      <c r="A3" s="24" t="s">
        <v>164</v>
      </c>
      <c r="B3" s="25">
        <v>2.5</v>
      </c>
      <c r="C3" s="26">
        <v>42436</v>
      </c>
      <c r="D3" s="27">
        <v>6</v>
      </c>
      <c r="E3" s="34"/>
      <c r="F3" s="36"/>
      <c r="G3" s="28" t="s">
        <v>8</v>
      </c>
      <c r="H3" s="28" t="s">
        <v>9</v>
      </c>
      <c r="I3" s="25">
        <v>100</v>
      </c>
      <c r="J3" s="29">
        <v>1.1499999999999999</v>
      </c>
      <c r="K3" s="30">
        <f t="shared" si="0"/>
        <v>1724.9999999999998</v>
      </c>
      <c r="L3" s="34"/>
      <c r="M3" s="37"/>
      <c r="N3" s="31">
        <v>1</v>
      </c>
      <c r="O3" s="32">
        <f t="shared" si="2"/>
        <v>1724.9999999999998</v>
      </c>
    </row>
    <row r="4" spans="1:15">
      <c r="A4" s="24" t="s">
        <v>164</v>
      </c>
      <c r="B4" s="25">
        <v>2.5</v>
      </c>
      <c r="C4" s="26">
        <v>42437</v>
      </c>
      <c r="D4" s="27">
        <v>6</v>
      </c>
      <c r="E4" s="33">
        <v>2</v>
      </c>
      <c r="F4" s="35" t="s">
        <v>125</v>
      </c>
      <c r="G4" s="28" t="s">
        <v>63</v>
      </c>
      <c r="H4" s="28" t="s">
        <v>64</v>
      </c>
      <c r="I4" s="25">
        <v>90</v>
      </c>
      <c r="J4" s="29">
        <v>1.1499999999999999</v>
      </c>
      <c r="K4" s="30">
        <f t="shared" si="0"/>
        <v>1552.4999999999998</v>
      </c>
      <c r="L4" s="33">
        <v>1</v>
      </c>
      <c r="M4" s="37">
        <f t="shared" ref="M4" si="3">K4*L4</f>
        <v>1552.4999999999998</v>
      </c>
      <c r="N4" s="31">
        <v>1</v>
      </c>
      <c r="O4" s="32">
        <f t="shared" si="2"/>
        <v>1552.4999999999998</v>
      </c>
    </row>
    <row r="5" spans="1:15">
      <c r="A5" s="24" t="s">
        <v>164</v>
      </c>
      <c r="B5" s="25">
        <v>2.5</v>
      </c>
      <c r="C5" s="26">
        <v>42438</v>
      </c>
      <c r="D5" s="27">
        <v>6</v>
      </c>
      <c r="E5" s="34"/>
      <c r="F5" s="36"/>
      <c r="G5" s="28" t="s">
        <v>65</v>
      </c>
      <c r="H5" s="28" t="s">
        <v>66</v>
      </c>
      <c r="I5" s="25">
        <v>90</v>
      </c>
      <c r="J5" s="29">
        <v>1.1499999999999999</v>
      </c>
      <c r="K5" s="30">
        <f t="shared" si="0"/>
        <v>1552.4999999999998</v>
      </c>
      <c r="L5" s="34"/>
      <c r="M5" s="37"/>
      <c r="N5" s="31">
        <v>1</v>
      </c>
      <c r="O5" s="32">
        <f t="shared" si="2"/>
        <v>1552.4999999999998</v>
      </c>
    </row>
    <row r="6" spans="1:15">
      <c r="A6" s="24" t="s">
        <v>164</v>
      </c>
      <c r="B6" s="25">
        <v>2.5</v>
      </c>
      <c r="C6" s="26">
        <v>42439</v>
      </c>
      <c r="D6" s="27">
        <v>6</v>
      </c>
      <c r="E6" s="33">
        <v>3</v>
      </c>
      <c r="F6" s="35" t="s">
        <v>149</v>
      </c>
      <c r="G6" s="28" t="s">
        <v>128</v>
      </c>
      <c r="H6" s="28" t="s">
        <v>107</v>
      </c>
      <c r="I6" s="25">
        <v>80</v>
      </c>
      <c r="J6" s="29">
        <v>1.1499999999999999</v>
      </c>
      <c r="K6" s="30">
        <f t="shared" si="0"/>
        <v>1380</v>
      </c>
      <c r="L6" s="33">
        <v>1</v>
      </c>
      <c r="M6" s="37">
        <f t="shared" ref="M6" si="4">K6*L6</f>
        <v>1380</v>
      </c>
      <c r="N6" s="31">
        <v>1</v>
      </c>
      <c r="O6" s="32">
        <f t="shared" si="2"/>
        <v>1380</v>
      </c>
    </row>
    <row r="7" spans="1:15">
      <c r="A7" s="24" t="s">
        <v>164</v>
      </c>
      <c r="B7" s="25">
        <v>2.5</v>
      </c>
      <c r="C7" s="26">
        <v>42440</v>
      </c>
      <c r="D7" s="27">
        <v>6</v>
      </c>
      <c r="E7" s="34"/>
      <c r="F7" s="36"/>
      <c r="G7" s="28" t="s">
        <v>150</v>
      </c>
      <c r="H7" s="28" t="s">
        <v>134</v>
      </c>
      <c r="I7" s="25">
        <v>80</v>
      </c>
      <c r="J7" s="29">
        <v>1.1499999999999999</v>
      </c>
      <c r="K7" s="30">
        <f t="shared" si="0"/>
        <v>1380</v>
      </c>
      <c r="L7" s="34"/>
      <c r="M7" s="37"/>
      <c r="N7" s="31">
        <v>1</v>
      </c>
      <c r="O7" s="32">
        <f t="shared" si="2"/>
        <v>1380</v>
      </c>
    </row>
    <row r="8" spans="1:15">
      <c r="A8" s="24" t="s">
        <v>164</v>
      </c>
      <c r="B8" s="25">
        <v>2.5</v>
      </c>
      <c r="C8" s="26">
        <v>42441</v>
      </c>
      <c r="D8" s="27">
        <v>6</v>
      </c>
      <c r="E8" s="33">
        <v>4</v>
      </c>
      <c r="F8" s="35" t="s">
        <v>132</v>
      </c>
      <c r="G8" s="28" t="s">
        <v>133</v>
      </c>
      <c r="H8" s="28" t="s">
        <v>83</v>
      </c>
      <c r="I8" s="25">
        <v>70</v>
      </c>
      <c r="J8" s="29">
        <v>1</v>
      </c>
      <c r="K8" s="30">
        <f t="shared" si="0"/>
        <v>1050</v>
      </c>
      <c r="L8" s="33">
        <v>1</v>
      </c>
      <c r="M8" s="37">
        <f t="shared" ref="M8" si="5">K8*L8</f>
        <v>1050</v>
      </c>
      <c r="N8" s="31">
        <v>1</v>
      </c>
      <c r="O8" s="32">
        <f t="shared" si="2"/>
        <v>1050</v>
      </c>
    </row>
    <row r="9" spans="1:15">
      <c r="A9" s="24" t="s">
        <v>164</v>
      </c>
      <c r="B9" s="25">
        <v>2.5</v>
      </c>
      <c r="C9" s="26">
        <v>42442</v>
      </c>
      <c r="D9" s="27">
        <v>6</v>
      </c>
      <c r="E9" s="34"/>
      <c r="F9" s="36"/>
      <c r="G9" s="28" t="s">
        <v>165</v>
      </c>
      <c r="H9" s="28" t="s">
        <v>85</v>
      </c>
      <c r="I9" s="25">
        <v>70</v>
      </c>
      <c r="J9" s="29">
        <v>1</v>
      </c>
      <c r="K9" s="30">
        <f t="shared" si="0"/>
        <v>1050</v>
      </c>
      <c r="L9" s="34"/>
      <c r="M9" s="37"/>
      <c r="N9" s="31">
        <v>1</v>
      </c>
      <c r="O9" s="32">
        <f t="shared" si="2"/>
        <v>1050</v>
      </c>
    </row>
    <row r="10" spans="1:15">
      <c r="A10" s="24" t="s">
        <v>164</v>
      </c>
      <c r="B10" s="25">
        <v>2.5</v>
      </c>
      <c r="C10" s="26">
        <v>42443</v>
      </c>
      <c r="D10" s="27">
        <v>6</v>
      </c>
      <c r="E10" s="33">
        <v>5</v>
      </c>
      <c r="F10" s="35" t="s">
        <v>127</v>
      </c>
      <c r="G10" s="28" t="s">
        <v>108</v>
      </c>
      <c r="H10" s="28" t="s">
        <v>109</v>
      </c>
      <c r="I10" s="25">
        <v>60</v>
      </c>
      <c r="J10" s="29">
        <v>1.1499999999999999</v>
      </c>
      <c r="K10" s="30">
        <f t="shared" si="0"/>
        <v>1035</v>
      </c>
      <c r="L10" s="33">
        <v>1</v>
      </c>
      <c r="M10" s="37">
        <f t="shared" ref="M10" si="6">K10*L10</f>
        <v>1035</v>
      </c>
      <c r="N10" s="31">
        <v>1</v>
      </c>
      <c r="O10" s="32">
        <f t="shared" si="2"/>
        <v>1035</v>
      </c>
    </row>
    <row r="11" spans="1:15">
      <c r="A11" s="24" t="s">
        <v>164</v>
      </c>
      <c r="B11" s="25">
        <v>2.5</v>
      </c>
      <c r="C11" s="26">
        <v>42444</v>
      </c>
      <c r="D11" s="27">
        <v>6</v>
      </c>
      <c r="E11" s="34"/>
      <c r="F11" s="36"/>
      <c r="G11" s="28" t="s">
        <v>151</v>
      </c>
      <c r="H11" s="28" t="s">
        <v>135</v>
      </c>
      <c r="I11" s="25">
        <v>60</v>
      </c>
      <c r="J11" s="29">
        <v>1.1499999999999999</v>
      </c>
      <c r="K11" s="30">
        <f t="shared" si="0"/>
        <v>1035</v>
      </c>
      <c r="L11" s="34"/>
      <c r="M11" s="37"/>
      <c r="N11" s="31">
        <v>1</v>
      </c>
      <c r="O11" s="32">
        <f t="shared" si="2"/>
        <v>1035</v>
      </c>
    </row>
    <row r="12" spans="1:15">
      <c r="A12" s="24" t="s">
        <v>164</v>
      </c>
      <c r="B12" s="25">
        <v>2.5</v>
      </c>
      <c r="C12" s="26">
        <v>42445</v>
      </c>
      <c r="D12" s="27">
        <v>6</v>
      </c>
      <c r="E12" s="33">
        <v>6</v>
      </c>
      <c r="F12" s="35" t="s">
        <v>152</v>
      </c>
      <c r="G12" s="28" t="s">
        <v>167</v>
      </c>
      <c r="H12" s="28" t="s">
        <v>166</v>
      </c>
      <c r="I12" s="25">
        <v>50</v>
      </c>
      <c r="J12" s="29">
        <v>1</v>
      </c>
      <c r="K12" s="30">
        <f t="shared" si="0"/>
        <v>750</v>
      </c>
      <c r="L12" s="33">
        <v>1</v>
      </c>
      <c r="M12" s="37">
        <f t="shared" ref="M12" si="7">K12*L12</f>
        <v>750</v>
      </c>
      <c r="N12" s="31">
        <v>1</v>
      </c>
      <c r="O12" s="32">
        <f t="shared" si="2"/>
        <v>750</v>
      </c>
    </row>
    <row r="13" spans="1:15">
      <c r="A13" s="24" t="s">
        <v>164</v>
      </c>
      <c r="B13" s="25">
        <v>2.5</v>
      </c>
      <c r="C13" s="26">
        <v>42446</v>
      </c>
      <c r="D13" s="27">
        <v>6</v>
      </c>
      <c r="E13" s="34"/>
      <c r="F13" s="36"/>
      <c r="G13" s="28" t="s">
        <v>153</v>
      </c>
      <c r="H13" s="28" t="s">
        <v>154</v>
      </c>
      <c r="I13" s="25">
        <v>50</v>
      </c>
      <c r="J13" s="29">
        <v>1</v>
      </c>
      <c r="K13" s="30">
        <f t="shared" si="0"/>
        <v>750</v>
      </c>
      <c r="L13" s="34"/>
      <c r="M13" s="37"/>
      <c r="N13" s="31">
        <v>1</v>
      </c>
      <c r="O13" s="32">
        <f t="shared" si="2"/>
        <v>750</v>
      </c>
    </row>
    <row r="14" spans="1:15">
      <c r="A14" s="24" t="s">
        <v>164</v>
      </c>
      <c r="B14" s="25">
        <v>2.5</v>
      </c>
      <c r="C14" s="26">
        <v>42447</v>
      </c>
      <c r="D14" s="27">
        <v>6</v>
      </c>
      <c r="E14" s="33">
        <v>7</v>
      </c>
      <c r="F14" s="35" t="s">
        <v>155</v>
      </c>
      <c r="G14" s="28" t="s">
        <v>156</v>
      </c>
      <c r="H14" s="28" t="s">
        <v>136</v>
      </c>
      <c r="I14" s="25">
        <v>40</v>
      </c>
      <c r="J14" s="29">
        <v>1.1499999999999999</v>
      </c>
      <c r="K14" s="30">
        <f t="shared" si="0"/>
        <v>690</v>
      </c>
      <c r="L14" s="33">
        <v>1</v>
      </c>
      <c r="M14" s="37">
        <f t="shared" ref="M14" si="8">K14*L14</f>
        <v>690</v>
      </c>
      <c r="N14" s="31">
        <v>1</v>
      </c>
      <c r="O14" s="32">
        <f t="shared" si="2"/>
        <v>690</v>
      </c>
    </row>
    <row r="15" spans="1:15">
      <c r="A15" s="24" t="s">
        <v>164</v>
      </c>
      <c r="B15" s="25">
        <v>2.5</v>
      </c>
      <c r="C15" s="26">
        <v>42448</v>
      </c>
      <c r="D15" s="27">
        <v>6</v>
      </c>
      <c r="E15" s="34"/>
      <c r="F15" s="36"/>
      <c r="G15" s="28" t="s">
        <v>157</v>
      </c>
      <c r="H15" s="28" t="s">
        <v>158</v>
      </c>
      <c r="I15" s="25">
        <v>40</v>
      </c>
      <c r="J15" s="29">
        <v>1.1499999999999999</v>
      </c>
      <c r="K15" s="30">
        <f t="shared" si="0"/>
        <v>690</v>
      </c>
      <c r="L15" s="34"/>
      <c r="M15" s="37"/>
      <c r="N15" s="31">
        <v>1</v>
      </c>
      <c r="O15" s="32">
        <f t="shared" si="2"/>
        <v>690</v>
      </c>
    </row>
    <row r="16" spans="1:15">
      <c r="A16" s="24" t="s">
        <v>164</v>
      </c>
      <c r="B16" s="25">
        <v>2.5</v>
      </c>
      <c r="C16" s="26">
        <v>42449</v>
      </c>
      <c r="D16" s="27">
        <v>6</v>
      </c>
      <c r="E16" s="33">
        <v>8</v>
      </c>
      <c r="F16" s="35"/>
      <c r="G16" s="28"/>
      <c r="H16" s="28"/>
      <c r="I16" s="25">
        <v>30</v>
      </c>
      <c r="J16" s="29">
        <v>1.1499999999999999</v>
      </c>
      <c r="K16" s="30">
        <f t="shared" si="0"/>
        <v>517.5</v>
      </c>
      <c r="L16" s="33">
        <v>1</v>
      </c>
      <c r="M16" s="37">
        <f t="shared" ref="M16" si="9">K16*L16</f>
        <v>517.5</v>
      </c>
      <c r="N16" s="31">
        <v>1</v>
      </c>
      <c r="O16" s="32">
        <f t="shared" si="2"/>
        <v>517.5</v>
      </c>
    </row>
    <row r="17" spans="1:15">
      <c r="A17" s="24" t="s">
        <v>164</v>
      </c>
      <c r="B17" s="25">
        <v>2.5</v>
      </c>
      <c r="C17" s="26">
        <v>42450</v>
      </c>
      <c r="D17" s="27">
        <v>6</v>
      </c>
      <c r="E17" s="34"/>
      <c r="F17" s="36"/>
      <c r="G17" s="28"/>
      <c r="H17" s="28"/>
      <c r="I17" s="25">
        <v>30</v>
      </c>
      <c r="J17" s="29">
        <v>1.1499999999999999</v>
      </c>
      <c r="K17" s="30">
        <f t="shared" si="0"/>
        <v>517.5</v>
      </c>
      <c r="L17" s="34"/>
      <c r="M17" s="37"/>
      <c r="N17" s="31">
        <v>1</v>
      </c>
      <c r="O17" s="32">
        <f t="shared" si="2"/>
        <v>517.5</v>
      </c>
    </row>
    <row r="20" spans="1:15">
      <c r="H20" s="28"/>
    </row>
    <row r="23" spans="1:15">
      <c r="B23" t="s">
        <v>159</v>
      </c>
    </row>
    <row r="24" spans="1:15">
      <c r="B24" t="s">
        <v>160</v>
      </c>
    </row>
    <row r="25" spans="1:15">
      <c r="B25" s="38" t="s">
        <v>161</v>
      </c>
      <c r="C25" s="38"/>
      <c r="D25" s="38"/>
    </row>
    <row r="26" spans="1:15">
      <c r="B26" t="s">
        <v>162</v>
      </c>
    </row>
    <row r="27" spans="1:15">
      <c r="B27" t="s">
        <v>163</v>
      </c>
    </row>
  </sheetData>
  <mergeCells count="33">
    <mergeCell ref="B25:D25"/>
    <mergeCell ref="E14:E15"/>
    <mergeCell ref="F14:F15"/>
    <mergeCell ref="L14:L15"/>
    <mergeCell ref="M14:M15"/>
    <mergeCell ref="E16:E17"/>
    <mergeCell ref="F16:F17"/>
    <mergeCell ref="L16:L17"/>
    <mergeCell ref="M16:M17"/>
    <mergeCell ref="E10:E11"/>
    <mergeCell ref="F10:F11"/>
    <mergeCell ref="L10:L11"/>
    <mergeCell ref="M10:M11"/>
    <mergeCell ref="E12:E13"/>
    <mergeCell ref="F12:F13"/>
    <mergeCell ref="L12:L13"/>
    <mergeCell ref="M12:M13"/>
    <mergeCell ref="E6:E7"/>
    <mergeCell ref="F6:F7"/>
    <mergeCell ref="L6:L7"/>
    <mergeCell ref="M6:M7"/>
    <mergeCell ref="E8:E9"/>
    <mergeCell ref="F8:F9"/>
    <mergeCell ref="L8:L9"/>
    <mergeCell ref="M8:M9"/>
    <mergeCell ref="E2:E3"/>
    <mergeCell ref="F2:F3"/>
    <mergeCell ref="L2:L3"/>
    <mergeCell ref="M2:M3"/>
    <mergeCell ref="E4:E5"/>
    <mergeCell ref="F4:F5"/>
    <mergeCell ref="L4:L5"/>
    <mergeCell ref="M4:M5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workbookViewId="0">
      <selection activeCell="G28" sqref="G28"/>
    </sheetView>
  </sheetViews>
  <sheetFormatPr baseColWidth="10" defaultRowHeight="16"/>
  <cols>
    <col min="7" max="7" width="13.33203125" customWidth="1"/>
    <col min="14" max="14" width="10.5" bestFit="1" customWidth="1"/>
  </cols>
  <sheetData>
    <row r="1" spans="1:15" ht="61">
      <c r="A1" s="17" t="s">
        <v>137</v>
      </c>
      <c r="B1" s="18" t="s">
        <v>138</v>
      </c>
      <c r="C1" s="17" t="s">
        <v>139</v>
      </c>
      <c r="D1" s="19" t="s">
        <v>140</v>
      </c>
      <c r="E1" s="17" t="s">
        <v>123</v>
      </c>
      <c r="F1" s="17" t="s">
        <v>141</v>
      </c>
      <c r="G1" s="17" t="s">
        <v>142</v>
      </c>
      <c r="H1" s="17" t="s">
        <v>124</v>
      </c>
      <c r="I1" s="18" t="s">
        <v>143</v>
      </c>
      <c r="J1" s="20" t="s">
        <v>144</v>
      </c>
      <c r="K1" s="21" t="s">
        <v>145</v>
      </c>
      <c r="L1" s="18" t="s">
        <v>146</v>
      </c>
      <c r="M1" s="22" t="s">
        <v>147</v>
      </c>
      <c r="N1" s="18" t="s">
        <v>146</v>
      </c>
      <c r="O1" s="23" t="s">
        <v>148</v>
      </c>
    </row>
    <row r="2" spans="1:15">
      <c r="A2" s="24" t="s">
        <v>168</v>
      </c>
      <c r="B2" s="25">
        <v>2.5</v>
      </c>
      <c r="C2" s="26">
        <v>75355</v>
      </c>
      <c r="D2" s="27">
        <v>6</v>
      </c>
      <c r="E2" s="33">
        <v>1</v>
      </c>
      <c r="F2" s="35"/>
      <c r="G2" s="28"/>
      <c r="H2" s="28"/>
      <c r="I2" s="25">
        <v>100</v>
      </c>
      <c r="J2" s="29"/>
      <c r="K2" s="30">
        <f t="shared" ref="K2:K17" si="0">I2*B2*D2*J2</f>
        <v>0</v>
      </c>
      <c r="L2" s="33">
        <v>1</v>
      </c>
      <c r="M2" s="37">
        <f t="shared" ref="M2" si="1">K2*L2</f>
        <v>0</v>
      </c>
      <c r="N2" s="31">
        <v>1</v>
      </c>
      <c r="O2" s="32">
        <f t="shared" ref="O2:O17" si="2">K2*N2</f>
        <v>0</v>
      </c>
    </row>
    <row r="3" spans="1:15">
      <c r="A3" s="24" t="s">
        <v>168</v>
      </c>
      <c r="B3" s="25">
        <v>2.5</v>
      </c>
      <c r="C3" s="26">
        <v>75355</v>
      </c>
      <c r="D3" s="27">
        <v>6</v>
      </c>
      <c r="E3" s="34"/>
      <c r="F3" s="36"/>
      <c r="G3" s="28"/>
      <c r="H3" s="28"/>
      <c r="I3" s="25">
        <v>100</v>
      </c>
      <c r="J3" s="29"/>
      <c r="K3" s="30">
        <f t="shared" si="0"/>
        <v>0</v>
      </c>
      <c r="L3" s="34"/>
      <c r="M3" s="37"/>
      <c r="N3" s="31">
        <v>1</v>
      </c>
      <c r="O3" s="32">
        <f t="shared" si="2"/>
        <v>0</v>
      </c>
    </row>
    <row r="4" spans="1:15">
      <c r="A4" s="24" t="s">
        <v>168</v>
      </c>
      <c r="B4" s="25">
        <v>2.5</v>
      </c>
      <c r="C4" s="26">
        <v>75355</v>
      </c>
      <c r="D4" s="27">
        <v>6</v>
      </c>
      <c r="E4" s="33">
        <v>2</v>
      </c>
      <c r="F4" s="35"/>
      <c r="G4" s="28"/>
      <c r="H4" s="28"/>
      <c r="I4" s="25">
        <v>90</v>
      </c>
      <c r="J4" s="29"/>
      <c r="K4" s="30">
        <f t="shared" si="0"/>
        <v>0</v>
      </c>
      <c r="L4" s="33">
        <v>1</v>
      </c>
      <c r="M4" s="37">
        <f t="shared" ref="M4" si="3">K4*L4</f>
        <v>0</v>
      </c>
      <c r="N4" s="31">
        <v>1</v>
      </c>
      <c r="O4" s="32">
        <f t="shared" si="2"/>
        <v>0</v>
      </c>
    </row>
    <row r="5" spans="1:15">
      <c r="A5" s="24" t="s">
        <v>168</v>
      </c>
      <c r="B5" s="25">
        <v>2.5</v>
      </c>
      <c r="C5" s="26">
        <v>75355</v>
      </c>
      <c r="D5" s="27">
        <v>6</v>
      </c>
      <c r="E5" s="34"/>
      <c r="F5" s="36"/>
      <c r="G5" s="28"/>
      <c r="H5" s="28"/>
      <c r="I5" s="25">
        <v>90</v>
      </c>
      <c r="J5" s="29"/>
      <c r="K5" s="30">
        <f t="shared" si="0"/>
        <v>0</v>
      </c>
      <c r="L5" s="34"/>
      <c r="M5" s="37"/>
      <c r="N5" s="31">
        <v>1</v>
      </c>
      <c r="O5" s="32">
        <f t="shared" si="2"/>
        <v>0</v>
      </c>
    </row>
    <row r="6" spans="1:15">
      <c r="A6" s="24" t="s">
        <v>168</v>
      </c>
      <c r="B6" s="25">
        <v>2.5</v>
      </c>
      <c r="C6" s="26">
        <v>75355</v>
      </c>
      <c r="D6" s="27">
        <v>6</v>
      </c>
      <c r="E6" s="33">
        <v>3</v>
      </c>
      <c r="F6" s="35"/>
      <c r="G6" s="28"/>
      <c r="H6" s="28"/>
      <c r="I6" s="25">
        <v>80</v>
      </c>
      <c r="J6" s="29"/>
      <c r="K6" s="30">
        <f t="shared" si="0"/>
        <v>0</v>
      </c>
      <c r="L6" s="33">
        <v>1</v>
      </c>
      <c r="M6" s="37">
        <f t="shared" ref="M6" si="4">K6*L6</f>
        <v>0</v>
      </c>
      <c r="N6" s="31">
        <v>1</v>
      </c>
      <c r="O6" s="32">
        <f t="shared" si="2"/>
        <v>0</v>
      </c>
    </row>
    <row r="7" spans="1:15">
      <c r="A7" s="24" t="s">
        <v>168</v>
      </c>
      <c r="B7" s="25">
        <v>2.5</v>
      </c>
      <c r="C7" s="26">
        <v>75355</v>
      </c>
      <c r="D7" s="27">
        <v>6</v>
      </c>
      <c r="E7" s="34"/>
      <c r="F7" s="36"/>
      <c r="G7" s="28"/>
      <c r="H7" s="28"/>
      <c r="I7" s="25">
        <v>80</v>
      </c>
      <c r="J7" s="29"/>
      <c r="K7" s="30">
        <f t="shared" si="0"/>
        <v>0</v>
      </c>
      <c r="L7" s="34"/>
      <c r="M7" s="37"/>
      <c r="N7" s="31">
        <v>1</v>
      </c>
      <c r="O7" s="32">
        <f t="shared" si="2"/>
        <v>0</v>
      </c>
    </row>
    <row r="8" spans="1:15">
      <c r="A8" s="24" t="s">
        <v>168</v>
      </c>
      <c r="B8" s="25">
        <v>2.5</v>
      </c>
      <c r="C8" s="26">
        <v>75355</v>
      </c>
      <c r="D8" s="27">
        <v>6</v>
      </c>
      <c r="E8" s="33">
        <v>4</v>
      </c>
      <c r="F8" s="35"/>
      <c r="G8" s="28"/>
      <c r="H8" s="28"/>
      <c r="I8" s="25">
        <v>70</v>
      </c>
      <c r="J8" s="29"/>
      <c r="K8" s="30">
        <f t="shared" si="0"/>
        <v>0</v>
      </c>
      <c r="L8" s="33">
        <v>1</v>
      </c>
      <c r="M8" s="37">
        <f t="shared" ref="M8" si="5">K8*L8</f>
        <v>0</v>
      </c>
      <c r="N8" s="31">
        <v>1</v>
      </c>
      <c r="O8" s="32">
        <f t="shared" si="2"/>
        <v>0</v>
      </c>
    </row>
    <row r="9" spans="1:15">
      <c r="A9" s="24" t="s">
        <v>168</v>
      </c>
      <c r="B9" s="25">
        <v>2.5</v>
      </c>
      <c r="C9" s="26">
        <v>75355</v>
      </c>
      <c r="D9" s="27">
        <v>6</v>
      </c>
      <c r="E9" s="34"/>
      <c r="F9" s="36"/>
      <c r="G9" s="28"/>
      <c r="H9" s="28"/>
      <c r="I9" s="25">
        <v>70</v>
      </c>
      <c r="J9" s="29"/>
      <c r="K9" s="30">
        <f t="shared" si="0"/>
        <v>0</v>
      </c>
      <c r="L9" s="34"/>
      <c r="M9" s="37"/>
      <c r="N9" s="31">
        <v>1</v>
      </c>
      <c r="O9" s="32">
        <f t="shared" si="2"/>
        <v>0</v>
      </c>
    </row>
    <row r="10" spans="1:15">
      <c r="A10" s="24" t="s">
        <v>168</v>
      </c>
      <c r="B10" s="25">
        <v>2.5</v>
      </c>
      <c r="C10" s="26">
        <v>75355</v>
      </c>
      <c r="D10" s="27">
        <v>6</v>
      </c>
      <c r="E10" s="33">
        <v>5</v>
      </c>
      <c r="F10" s="35"/>
      <c r="G10" s="28"/>
      <c r="H10" s="28"/>
      <c r="I10" s="25">
        <v>60</v>
      </c>
      <c r="J10" s="29"/>
      <c r="K10" s="30">
        <f t="shared" si="0"/>
        <v>0</v>
      </c>
      <c r="L10" s="33">
        <v>1</v>
      </c>
      <c r="M10" s="37">
        <f t="shared" ref="M10" si="6">K10*L10</f>
        <v>0</v>
      </c>
      <c r="N10" s="31">
        <v>1</v>
      </c>
      <c r="O10" s="32">
        <f t="shared" si="2"/>
        <v>0</v>
      </c>
    </row>
    <row r="11" spans="1:15">
      <c r="A11" s="24" t="s">
        <v>168</v>
      </c>
      <c r="B11" s="25">
        <v>2.5</v>
      </c>
      <c r="C11" s="26">
        <v>75355</v>
      </c>
      <c r="D11" s="27">
        <v>6</v>
      </c>
      <c r="E11" s="34"/>
      <c r="F11" s="36"/>
      <c r="G11" s="28"/>
      <c r="H11" s="28"/>
      <c r="I11" s="25">
        <v>60</v>
      </c>
      <c r="J11" s="29"/>
      <c r="K11" s="30">
        <f t="shared" si="0"/>
        <v>0</v>
      </c>
      <c r="L11" s="34"/>
      <c r="M11" s="37"/>
      <c r="N11" s="31">
        <v>1</v>
      </c>
      <c r="O11" s="32">
        <f t="shared" si="2"/>
        <v>0</v>
      </c>
    </row>
    <row r="12" spans="1:15">
      <c r="A12" s="24" t="s">
        <v>168</v>
      </c>
      <c r="B12" s="25">
        <v>2.5</v>
      </c>
      <c r="C12" s="26">
        <v>75355</v>
      </c>
      <c r="D12" s="27">
        <v>6</v>
      </c>
      <c r="E12" s="33">
        <v>6</v>
      </c>
      <c r="F12" s="35"/>
      <c r="G12" s="28"/>
      <c r="H12" s="28"/>
      <c r="I12" s="25">
        <v>50</v>
      </c>
      <c r="J12" s="29"/>
      <c r="K12" s="30">
        <f t="shared" si="0"/>
        <v>0</v>
      </c>
      <c r="L12" s="33">
        <v>1</v>
      </c>
      <c r="M12" s="37">
        <f t="shared" ref="M12" si="7">K12*L12</f>
        <v>0</v>
      </c>
      <c r="N12" s="31">
        <v>1</v>
      </c>
      <c r="O12" s="32">
        <f t="shared" si="2"/>
        <v>0</v>
      </c>
    </row>
    <row r="13" spans="1:15">
      <c r="A13" s="24" t="s">
        <v>168</v>
      </c>
      <c r="B13" s="25">
        <v>2.5</v>
      </c>
      <c r="C13" s="26">
        <v>75355</v>
      </c>
      <c r="D13" s="27">
        <v>6</v>
      </c>
      <c r="E13" s="34"/>
      <c r="F13" s="36"/>
      <c r="G13" s="28"/>
      <c r="H13" s="28"/>
      <c r="I13" s="25">
        <v>50</v>
      </c>
      <c r="J13" s="29"/>
      <c r="K13" s="30">
        <f t="shared" si="0"/>
        <v>0</v>
      </c>
      <c r="L13" s="34"/>
      <c r="M13" s="37"/>
      <c r="N13" s="31">
        <v>1</v>
      </c>
      <c r="O13" s="32">
        <f t="shared" si="2"/>
        <v>0</v>
      </c>
    </row>
    <row r="14" spans="1:15">
      <c r="A14" s="24" t="s">
        <v>168</v>
      </c>
      <c r="B14" s="25">
        <v>2.5</v>
      </c>
      <c r="C14" s="26">
        <v>75355</v>
      </c>
      <c r="D14" s="27">
        <v>6</v>
      </c>
      <c r="E14" s="33">
        <v>7</v>
      </c>
      <c r="F14" s="35"/>
      <c r="G14" s="28"/>
      <c r="H14" s="28"/>
      <c r="I14" s="25">
        <v>40</v>
      </c>
      <c r="J14" s="29"/>
      <c r="K14" s="30">
        <f t="shared" si="0"/>
        <v>0</v>
      </c>
      <c r="L14" s="33">
        <v>1</v>
      </c>
      <c r="M14" s="37">
        <f t="shared" ref="M14" si="8">K14*L14</f>
        <v>0</v>
      </c>
      <c r="N14" s="31">
        <v>1</v>
      </c>
      <c r="O14" s="32">
        <f t="shared" si="2"/>
        <v>0</v>
      </c>
    </row>
    <row r="15" spans="1:15">
      <c r="A15" s="24" t="s">
        <v>168</v>
      </c>
      <c r="B15" s="25">
        <v>2.5</v>
      </c>
      <c r="C15" s="26">
        <v>75355</v>
      </c>
      <c r="D15" s="27">
        <v>6</v>
      </c>
      <c r="E15" s="34"/>
      <c r="F15" s="36"/>
      <c r="G15" s="28"/>
      <c r="H15" s="28"/>
      <c r="I15" s="25">
        <v>40</v>
      </c>
      <c r="J15" s="29"/>
      <c r="K15" s="30">
        <f t="shared" si="0"/>
        <v>0</v>
      </c>
      <c r="L15" s="34"/>
      <c r="M15" s="37"/>
      <c r="N15" s="31">
        <v>1</v>
      </c>
      <c r="O15" s="32">
        <f t="shared" si="2"/>
        <v>0</v>
      </c>
    </row>
    <row r="16" spans="1:15">
      <c r="A16" s="24" t="s">
        <v>168</v>
      </c>
      <c r="B16" s="25">
        <v>2.5</v>
      </c>
      <c r="C16" s="26">
        <v>75355</v>
      </c>
      <c r="D16" s="27">
        <v>6</v>
      </c>
      <c r="E16" s="33">
        <v>8</v>
      </c>
      <c r="F16" s="35"/>
      <c r="G16" s="28"/>
      <c r="H16" s="28"/>
      <c r="I16" s="25">
        <v>30</v>
      </c>
      <c r="J16" s="29"/>
      <c r="K16" s="30">
        <f t="shared" si="0"/>
        <v>0</v>
      </c>
      <c r="L16" s="33">
        <v>1</v>
      </c>
      <c r="M16" s="37">
        <f t="shared" ref="M16" si="9">K16*L16</f>
        <v>0</v>
      </c>
      <c r="N16" s="31">
        <v>1</v>
      </c>
      <c r="O16" s="32">
        <f t="shared" si="2"/>
        <v>0</v>
      </c>
    </row>
    <row r="17" spans="1:15">
      <c r="A17" s="24" t="s">
        <v>168</v>
      </c>
      <c r="B17" s="25">
        <v>2.5</v>
      </c>
      <c r="C17" s="26">
        <v>75355</v>
      </c>
      <c r="D17" s="27">
        <v>6</v>
      </c>
      <c r="E17" s="34"/>
      <c r="F17" s="36"/>
      <c r="G17" s="28"/>
      <c r="H17" s="28"/>
      <c r="I17" s="25">
        <v>30</v>
      </c>
      <c r="J17" s="29"/>
      <c r="K17" s="30">
        <f t="shared" si="0"/>
        <v>0</v>
      </c>
      <c r="L17" s="34"/>
      <c r="M17" s="37"/>
      <c r="N17" s="31">
        <v>1</v>
      </c>
      <c r="O17" s="32">
        <f t="shared" si="2"/>
        <v>0</v>
      </c>
    </row>
  </sheetData>
  <mergeCells count="32">
    <mergeCell ref="E2:E3"/>
    <mergeCell ref="F2:F3"/>
    <mergeCell ref="L2:L3"/>
    <mergeCell ref="M2:M3"/>
    <mergeCell ref="E4:E5"/>
    <mergeCell ref="F4:F5"/>
    <mergeCell ref="L4:L5"/>
    <mergeCell ref="M4:M5"/>
    <mergeCell ref="E6:E7"/>
    <mergeCell ref="F6:F7"/>
    <mergeCell ref="L6:L7"/>
    <mergeCell ref="M6:M7"/>
    <mergeCell ref="E8:E9"/>
    <mergeCell ref="F8:F9"/>
    <mergeCell ref="L8:L9"/>
    <mergeCell ref="M8:M9"/>
    <mergeCell ref="E10:E11"/>
    <mergeCell ref="F10:F11"/>
    <mergeCell ref="L10:L11"/>
    <mergeCell ref="M10:M11"/>
    <mergeCell ref="E12:E13"/>
    <mergeCell ref="F12:F13"/>
    <mergeCell ref="L12:L13"/>
    <mergeCell ref="M12:M13"/>
    <mergeCell ref="E14:E15"/>
    <mergeCell ref="F14:F15"/>
    <mergeCell ref="L14:L15"/>
    <mergeCell ref="M14:M15"/>
    <mergeCell ref="E16:E17"/>
    <mergeCell ref="F16:F17"/>
    <mergeCell ref="L16:L17"/>
    <mergeCell ref="M16:M17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topLeftCell="E1" workbookViewId="0">
      <selection activeCell="S14" sqref="S14"/>
    </sheetView>
  </sheetViews>
  <sheetFormatPr baseColWidth="10" defaultRowHeight="16"/>
  <cols>
    <col min="1" max="4" width="0" hidden="1" customWidth="1"/>
    <col min="6" max="6" width="16.1640625" bestFit="1" customWidth="1"/>
    <col min="7" max="7" width="18.33203125" bestFit="1" customWidth="1"/>
    <col min="8" max="8" width="10.33203125" bestFit="1" customWidth="1"/>
    <col min="9" max="10" width="0" hidden="1" customWidth="1"/>
    <col min="11" max="11" width="8.6640625" hidden="1" customWidth="1"/>
    <col min="12" max="15" width="0" hidden="1" customWidth="1"/>
  </cols>
  <sheetData>
    <row r="1" spans="1:15" ht="61">
      <c r="A1" s="17" t="s">
        <v>137</v>
      </c>
      <c r="B1" s="18" t="s">
        <v>138</v>
      </c>
      <c r="C1" s="17" t="s">
        <v>139</v>
      </c>
      <c r="D1" s="19" t="s">
        <v>140</v>
      </c>
      <c r="E1" s="17" t="s">
        <v>123</v>
      </c>
      <c r="F1" s="17" t="s">
        <v>141</v>
      </c>
      <c r="G1" s="17" t="s">
        <v>142</v>
      </c>
      <c r="H1" s="17" t="s">
        <v>124</v>
      </c>
      <c r="I1" s="18" t="s">
        <v>143</v>
      </c>
      <c r="J1" s="20" t="s">
        <v>144</v>
      </c>
      <c r="K1" s="21" t="s">
        <v>145</v>
      </c>
      <c r="L1" s="18" t="s">
        <v>146</v>
      </c>
      <c r="M1" s="22" t="s">
        <v>147</v>
      </c>
      <c r="N1" s="18" t="s">
        <v>146</v>
      </c>
      <c r="O1" s="23" t="s">
        <v>148</v>
      </c>
    </row>
    <row r="2" spans="1:15">
      <c r="A2" s="24" t="s">
        <v>169</v>
      </c>
      <c r="B2" s="25">
        <v>2.5</v>
      </c>
      <c r="C2" s="26">
        <v>42519</v>
      </c>
      <c r="D2" s="27">
        <v>6</v>
      </c>
      <c r="E2" s="33">
        <v>1</v>
      </c>
      <c r="F2" s="39" t="s">
        <v>127</v>
      </c>
      <c r="G2" s="28" t="s">
        <v>128</v>
      </c>
      <c r="H2" s="28" t="s">
        <v>107</v>
      </c>
      <c r="I2" s="25">
        <v>100</v>
      </c>
      <c r="J2" s="29">
        <v>1</v>
      </c>
      <c r="K2" s="30">
        <f t="shared" ref="K2:K17" si="0">I2*B2*D2*J2</f>
        <v>1500</v>
      </c>
      <c r="L2" s="33">
        <v>1</v>
      </c>
      <c r="M2" s="37">
        <f t="shared" ref="M2" si="1">K2*L2</f>
        <v>1500</v>
      </c>
      <c r="N2" s="31">
        <v>1</v>
      </c>
      <c r="O2" s="32">
        <f t="shared" ref="O2:O17" si="2">K2*N2</f>
        <v>1500</v>
      </c>
    </row>
    <row r="3" spans="1:15">
      <c r="A3" s="24" t="s">
        <v>169</v>
      </c>
      <c r="B3" s="25">
        <v>2.5</v>
      </c>
      <c r="C3" s="26">
        <v>42519</v>
      </c>
      <c r="D3" s="27">
        <v>6</v>
      </c>
      <c r="E3" s="34"/>
      <c r="F3" s="40"/>
      <c r="G3" s="28" t="s">
        <v>108</v>
      </c>
      <c r="H3" s="28" t="s">
        <v>109</v>
      </c>
      <c r="I3" s="25">
        <v>100</v>
      </c>
      <c r="J3" s="29">
        <v>1</v>
      </c>
      <c r="K3" s="30">
        <f t="shared" si="0"/>
        <v>1500</v>
      </c>
      <c r="L3" s="34"/>
      <c r="M3" s="37"/>
      <c r="N3" s="31">
        <v>1</v>
      </c>
      <c r="O3" s="32">
        <f t="shared" si="2"/>
        <v>1500</v>
      </c>
    </row>
    <row r="4" spans="1:15">
      <c r="A4" s="24" t="s">
        <v>169</v>
      </c>
      <c r="B4" s="25">
        <v>2.5</v>
      </c>
      <c r="C4" s="26">
        <v>42519</v>
      </c>
      <c r="D4" s="27">
        <v>6</v>
      </c>
      <c r="E4" s="33">
        <v>2</v>
      </c>
      <c r="F4" s="39" t="s">
        <v>125</v>
      </c>
      <c r="G4" s="28" t="s">
        <v>63</v>
      </c>
      <c r="H4" s="28" t="s">
        <v>64</v>
      </c>
      <c r="I4" s="25">
        <v>90</v>
      </c>
      <c r="J4" s="29">
        <v>1</v>
      </c>
      <c r="K4" s="30">
        <f t="shared" si="0"/>
        <v>1350</v>
      </c>
      <c r="L4" s="33">
        <v>1</v>
      </c>
      <c r="M4" s="37">
        <f t="shared" ref="M4" si="3">K4*L4</f>
        <v>1350</v>
      </c>
      <c r="N4" s="31">
        <v>1</v>
      </c>
      <c r="O4" s="32">
        <f t="shared" si="2"/>
        <v>1350</v>
      </c>
    </row>
    <row r="5" spans="1:15">
      <c r="A5" s="24" t="s">
        <v>169</v>
      </c>
      <c r="B5" s="25">
        <v>2.5</v>
      </c>
      <c r="C5" s="26">
        <v>42519</v>
      </c>
      <c r="D5" s="27">
        <v>6</v>
      </c>
      <c r="E5" s="34"/>
      <c r="F5" s="40"/>
      <c r="G5" s="28" t="s">
        <v>65</v>
      </c>
      <c r="H5" s="28" t="s">
        <v>66</v>
      </c>
      <c r="I5" s="25">
        <v>90</v>
      </c>
      <c r="J5" s="29">
        <v>1</v>
      </c>
      <c r="K5" s="30">
        <f t="shared" si="0"/>
        <v>1350</v>
      </c>
      <c r="L5" s="34"/>
      <c r="M5" s="37"/>
      <c r="N5" s="31">
        <v>1</v>
      </c>
      <c r="O5" s="32">
        <f t="shared" si="2"/>
        <v>1350</v>
      </c>
    </row>
    <row r="6" spans="1:15">
      <c r="A6" s="24" t="s">
        <v>169</v>
      </c>
      <c r="B6" s="25">
        <v>2.5</v>
      </c>
      <c r="C6" s="26">
        <v>42519</v>
      </c>
      <c r="D6" s="27">
        <v>6</v>
      </c>
      <c r="E6" s="33">
        <v>3</v>
      </c>
      <c r="F6" s="39" t="s">
        <v>174</v>
      </c>
      <c r="G6" s="28" t="s">
        <v>192</v>
      </c>
      <c r="H6" s="28" t="s">
        <v>204</v>
      </c>
      <c r="I6" s="25">
        <v>80</v>
      </c>
      <c r="J6" s="29">
        <v>1</v>
      </c>
      <c r="K6" s="30">
        <f t="shared" si="0"/>
        <v>1200</v>
      </c>
      <c r="L6" s="33">
        <v>1</v>
      </c>
      <c r="M6" s="37">
        <f t="shared" ref="M6" si="4">K6*L6</f>
        <v>1200</v>
      </c>
      <c r="N6" s="31">
        <v>1</v>
      </c>
      <c r="O6" s="32">
        <f t="shared" si="2"/>
        <v>1200</v>
      </c>
    </row>
    <row r="7" spans="1:15">
      <c r="A7" s="24" t="s">
        <v>169</v>
      </c>
      <c r="B7" s="25">
        <v>2.5</v>
      </c>
      <c r="C7" s="26">
        <v>42519</v>
      </c>
      <c r="D7" s="27">
        <v>6</v>
      </c>
      <c r="E7" s="34"/>
      <c r="F7" s="40"/>
      <c r="G7" s="28" t="s">
        <v>193</v>
      </c>
      <c r="H7" s="28" t="s">
        <v>205</v>
      </c>
      <c r="I7" s="25">
        <v>80</v>
      </c>
      <c r="J7" s="29">
        <v>1</v>
      </c>
      <c r="K7" s="30">
        <f t="shared" si="0"/>
        <v>1200</v>
      </c>
      <c r="L7" s="34"/>
      <c r="M7" s="37"/>
      <c r="N7" s="31">
        <v>1</v>
      </c>
      <c r="O7" s="32">
        <f t="shared" si="2"/>
        <v>1200</v>
      </c>
    </row>
    <row r="8" spans="1:15">
      <c r="A8" s="24" t="s">
        <v>169</v>
      </c>
      <c r="B8" s="25">
        <v>2.5</v>
      </c>
      <c r="C8" s="26">
        <v>42519</v>
      </c>
      <c r="D8" s="27">
        <v>6</v>
      </c>
      <c r="E8" s="33">
        <v>4</v>
      </c>
      <c r="F8" s="39" t="s">
        <v>189</v>
      </c>
      <c r="G8" s="28" t="s">
        <v>74</v>
      </c>
      <c r="H8" s="28" t="s">
        <v>75</v>
      </c>
      <c r="I8" s="25">
        <v>70</v>
      </c>
      <c r="J8" s="29">
        <v>1</v>
      </c>
      <c r="K8" s="30">
        <f t="shared" si="0"/>
        <v>1050</v>
      </c>
      <c r="L8" s="33">
        <v>1</v>
      </c>
      <c r="M8" s="37">
        <f t="shared" ref="M8" si="5">K8*L8</f>
        <v>1050</v>
      </c>
      <c r="N8" s="31">
        <v>1</v>
      </c>
      <c r="O8" s="32">
        <f t="shared" si="2"/>
        <v>1050</v>
      </c>
    </row>
    <row r="9" spans="1:15">
      <c r="A9" s="24" t="s">
        <v>169</v>
      </c>
      <c r="B9" s="25">
        <v>2.5</v>
      </c>
      <c r="C9" s="26">
        <v>42519</v>
      </c>
      <c r="D9" s="27">
        <v>6</v>
      </c>
      <c r="E9" s="34"/>
      <c r="F9" s="40"/>
      <c r="G9" s="28" t="s">
        <v>76</v>
      </c>
      <c r="H9" s="28" t="s">
        <v>77</v>
      </c>
      <c r="I9" s="25">
        <v>70</v>
      </c>
      <c r="J9" s="29">
        <v>1</v>
      </c>
      <c r="K9" s="30">
        <f t="shared" si="0"/>
        <v>1050</v>
      </c>
      <c r="L9" s="34"/>
      <c r="M9" s="37"/>
      <c r="N9" s="31">
        <v>1</v>
      </c>
      <c r="O9" s="32">
        <f t="shared" si="2"/>
        <v>1050</v>
      </c>
    </row>
    <row r="10" spans="1:15">
      <c r="A10" s="24" t="s">
        <v>169</v>
      </c>
      <c r="B10" s="25">
        <v>2.5</v>
      </c>
      <c r="C10" s="26">
        <v>42519</v>
      </c>
      <c r="D10" s="27">
        <v>6</v>
      </c>
      <c r="E10" s="33">
        <v>5</v>
      </c>
      <c r="F10" s="33" t="s">
        <v>190</v>
      </c>
      <c r="G10" s="28" t="s">
        <v>90</v>
      </c>
      <c r="H10" s="28" t="s">
        <v>91</v>
      </c>
      <c r="I10" s="25">
        <v>60</v>
      </c>
      <c r="J10" s="29">
        <v>1.1499999999999999</v>
      </c>
      <c r="K10" s="30">
        <f t="shared" si="0"/>
        <v>1035</v>
      </c>
      <c r="L10" s="33">
        <v>1</v>
      </c>
      <c r="M10" s="37">
        <f t="shared" ref="M10" si="6">K10*L10</f>
        <v>1035</v>
      </c>
      <c r="N10" s="31">
        <v>1</v>
      </c>
      <c r="O10" s="32">
        <f t="shared" si="2"/>
        <v>1035</v>
      </c>
    </row>
    <row r="11" spans="1:15">
      <c r="A11" s="24" t="s">
        <v>169</v>
      </c>
      <c r="B11" s="25">
        <v>2.5</v>
      </c>
      <c r="C11" s="26">
        <v>42519</v>
      </c>
      <c r="D11" s="27">
        <v>6</v>
      </c>
      <c r="E11" s="34"/>
      <c r="F11" s="34"/>
      <c r="G11" s="28" t="s">
        <v>194</v>
      </c>
      <c r="H11" s="28" t="s">
        <v>203</v>
      </c>
      <c r="I11" s="25">
        <v>60</v>
      </c>
      <c r="J11" s="29">
        <v>1.1499999999999999</v>
      </c>
      <c r="K11" s="30">
        <f t="shared" si="0"/>
        <v>1035</v>
      </c>
      <c r="L11" s="34"/>
      <c r="M11" s="37"/>
      <c r="N11" s="31">
        <v>1</v>
      </c>
      <c r="O11" s="32">
        <f t="shared" si="2"/>
        <v>1035</v>
      </c>
    </row>
    <row r="12" spans="1:15">
      <c r="A12" s="24" t="s">
        <v>169</v>
      </c>
      <c r="B12" s="25">
        <v>2.5</v>
      </c>
      <c r="C12" s="26">
        <v>42519</v>
      </c>
      <c r="D12" s="27">
        <v>6</v>
      </c>
      <c r="E12" s="33">
        <v>6</v>
      </c>
      <c r="F12" s="39" t="s">
        <v>183</v>
      </c>
      <c r="G12" s="28" t="s">
        <v>197</v>
      </c>
      <c r="H12" s="28" t="s">
        <v>200</v>
      </c>
      <c r="I12" s="25">
        <v>50</v>
      </c>
      <c r="J12" s="29">
        <v>1.1499999999999999</v>
      </c>
      <c r="K12" s="30">
        <f t="shared" si="0"/>
        <v>862.49999999999989</v>
      </c>
      <c r="L12" s="33">
        <v>1</v>
      </c>
      <c r="M12" s="37">
        <f t="shared" ref="M12" si="7">K12*L12</f>
        <v>862.49999999999989</v>
      </c>
      <c r="N12" s="31">
        <v>1</v>
      </c>
      <c r="O12" s="32">
        <f t="shared" si="2"/>
        <v>862.49999999999989</v>
      </c>
    </row>
    <row r="13" spans="1:15">
      <c r="A13" s="24" t="s">
        <v>169</v>
      </c>
      <c r="B13" s="25">
        <v>2.5</v>
      </c>
      <c r="C13" s="26">
        <v>42519</v>
      </c>
      <c r="D13" s="27">
        <v>6</v>
      </c>
      <c r="E13" s="34"/>
      <c r="F13" s="40"/>
      <c r="G13" s="28" t="s">
        <v>198</v>
      </c>
      <c r="H13" s="28" t="s">
        <v>199</v>
      </c>
      <c r="I13" s="25">
        <v>50</v>
      </c>
      <c r="J13" s="29">
        <v>1.1499999999999999</v>
      </c>
      <c r="K13" s="30">
        <f t="shared" si="0"/>
        <v>862.49999999999989</v>
      </c>
      <c r="L13" s="34"/>
      <c r="M13" s="37"/>
      <c r="N13" s="31">
        <v>1</v>
      </c>
      <c r="O13" s="32">
        <f t="shared" si="2"/>
        <v>862.49999999999989</v>
      </c>
    </row>
    <row r="14" spans="1:15">
      <c r="A14" s="24" t="s">
        <v>169</v>
      </c>
      <c r="B14" s="25">
        <v>2.5</v>
      </c>
      <c r="C14" s="26">
        <v>42519</v>
      </c>
      <c r="D14" s="27">
        <v>6</v>
      </c>
      <c r="E14" s="33">
        <v>7</v>
      </c>
      <c r="F14" s="39" t="s">
        <v>191</v>
      </c>
      <c r="G14" s="28" t="s">
        <v>195</v>
      </c>
      <c r="H14" s="28" t="s">
        <v>202</v>
      </c>
      <c r="I14" s="25">
        <v>40</v>
      </c>
      <c r="J14" s="29">
        <v>1</v>
      </c>
      <c r="K14" s="30">
        <f t="shared" si="0"/>
        <v>600</v>
      </c>
      <c r="L14" s="33">
        <v>1</v>
      </c>
      <c r="M14" s="37">
        <f t="shared" ref="M14" si="8">K14*L14</f>
        <v>600</v>
      </c>
      <c r="N14" s="31">
        <v>1</v>
      </c>
      <c r="O14" s="32">
        <f t="shared" si="2"/>
        <v>600</v>
      </c>
    </row>
    <row r="15" spans="1:15">
      <c r="A15" s="24" t="s">
        <v>169</v>
      </c>
      <c r="B15" s="25">
        <v>2.5</v>
      </c>
      <c r="C15" s="26">
        <v>42519</v>
      </c>
      <c r="D15" s="27">
        <v>6</v>
      </c>
      <c r="E15" s="34"/>
      <c r="F15" s="40"/>
      <c r="G15" s="28" t="s">
        <v>196</v>
      </c>
      <c r="H15" s="28" t="s">
        <v>201</v>
      </c>
      <c r="I15" s="25">
        <v>40</v>
      </c>
      <c r="J15" s="29">
        <v>1</v>
      </c>
      <c r="K15" s="30">
        <f t="shared" si="0"/>
        <v>600</v>
      </c>
      <c r="L15" s="34"/>
      <c r="M15" s="37"/>
      <c r="N15" s="31">
        <v>1</v>
      </c>
      <c r="O15" s="32">
        <f t="shared" si="2"/>
        <v>600</v>
      </c>
    </row>
    <row r="16" spans="1:15" hidden="1">
      <c r="A16" s="24" t="s">
        <v>169</v>
      </c>
      <c r="B16" s="25">
        <v>2.5</v>
      </c>
      <c r="C16" s="26">
        <v>42519</v>
      </c>
      <c r="D16" s="27">
        <v>6</v>
      </c>
      <c r="E16" s="33">
        <v>8</v>
      </c>
      <c r="F16" s="35"/>
      <c r="G16" s="28"/>
      <c r="H16" s="28"/>
      <c r="I16" s="25">
        <v>30</v>
      </c>
      <c r="J16" s="29">
        <v>1</v>
      </c>
      <c r="K16" s="30">
        <f t="shared" si="0"/>
        <v>450</v>
      </c>
      <c r="L16" s="33">
        <v>1</v>
      </c>
      <c r="M16" s="37">
        <f t="shared" ref="M16" si="9">K16*L16</f>
        <v>450</v>
      </c>
      <c r="N16" s="31">
        <v>1</v>
      </c>
      <c r="O16" s="32">
        <f t="shared" si="2"/>
        <v>450</v>
      </c>
    </row>
    <row r="17" spans="1:15" hidden="1">
      <c r="A17" s="24" t="s">
        <v>169</v>
      </c>
      <c r="B17" s="25">
        <v>2.5</v>
      </c>
      <c r="C17" s="26">
        <v>42519</v>
      </c>
      <c r="D17" s="27">
        <v>6</v>
      </c>
      <c r="E17" s="34"/>
      <c r="F17" s="36"/>
      <c r="G17" s="28"/>
      <c r="H17" s="28"/>
      <c r="I17" s="25">
        <v>30</v>
      </c>
      <c r="J17" s="29">
        <v>1</v>
      </c>
      <c r="K17" s="30">
        <f t="shared" si="0"/>
        <v>450</v>
      </c>
      <c r="L17" s="34"/>
      <c r="M17" s="37"/>
      <c r="N17" s="31">
        <v>1</v>
      </c>
      <c r="O17" s="32">
        <f t="shared" si="2"/>
        <v>450</v>
      </c>
    </row>
  </sheetData>
  <mergeCells count="32">
    <mergeCell ref="E2:E3"/>
    <mergeCell ref="L2:L3"/>
    <mergeCell ref="M2:M3"/>
    <mergeCell ref="E4:E5"/>
    <mergeCell ref="F4:F5"/>
    <mergeCell ref="L4:L5"/>
    <mergeCell ref="M4:M5"/>
    <mergeCell ref="F2:F3"/>
    <mergeCell ref="E12:E13"/>
    <mergeCell ref="F12:F13"/>
    <mergeCell ref="L12:L13"/>
    <mergeCell ref="M12:M13"/>
    <mergeCell ref="E6:E7"/>
    <mergeCell ref="F6:F7"/>
    <mergeCell ref="L6:L7"/>
    <mergeCell ref="M6:M7"/>
    <mergeCell ref="E8:E9"/>
    <mergeCell ref="F8:F9"/>
    <mergeCell ref="L8:L9"/>
    <mergeCell ref="M8:M9"/>
    <mergeCell ref="F10:F11"/>
    <mergeCell ref="E10:E11"/>
    <mergeCell ref="L10:L11"/>
    <mergeCell ref="M10:M11"/>
    <mergeCell ref="E14:E15"/>
    <mergeCell ref="F14:F15"/>
    <mergeCell ref="L14:L15"/>
    <mergeCell ref="M14:M15"/>
    <mergeCell ref="E16:E17"/>
    <mergeCell ref="F16:F17"/>
    <mergeCell ref="L16:L17"/>
    <mergeCell ref="M16:M17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"/>
  <sheetViews>
    <sheetView topLeftCell="E1" workbookViewId="0">
      <selection activeCell="I1" sqref="I1:O1048576"/>
    </sheetView>
  </sheetViews>
  <sheetFormatPr baseColWidth="10" defaultRowHeight="16"/>
  <cols>
    <col min="1" max="4" width="0" hidden="1" customWidth="1"/>
    <col min="6" max="6" width="23.33203125" bestFit="1" customWidth="1"/>
    <col min="7" max="7" width="14.5" bestFit="1" customWidth="1"/>
    <col min="9" max="15" width="0" hidden="1" customWidth="1"/>
  </cols>
  <sheetData>
    <row r="1" spans="1:15" ht="61">
      <c r="A1" s="17" t="s">
        <v>137</v>
      </c>
      <c r="B1" s="18" t="s">
        <v>138</v>
      </c>
      <c r="C1" s="17" t="s">
        <v>139</v>
      </c>
      <c r="D1" s="19" t="s">
        <v>140</v>
      </c>
      <c r="E1" s="17" t="s">
        <v>123</v>
      </c>
      <c r="F1" s="17" t="s">
        <v>141</v>
      </c>
      <c r="G1" s="17" t="s">
        <v>142</v>
      </c>
      <c r="H1" s="17" t="s">
        <v>124</v>
      </c>
      <c r="I1" s="18" t="s">
        <v>143</v>
      </c>
      <c r="J1" s="20" t="s">
        <v>144</v>
      </c>
      <c r="K1" s="21" t="s">
        <v>145</v>
      </c>
      <c r="L1" s="18" t="s">
        <v>146</v>
      </c>
      <c r="M1" s="22" t="s">
        <v>147</v>
      </c>
      <c r="N1" s="18" t="s">
        <v>146</v>
      </c>
      <c r="O1" s="23" t="s">
        <v>148</v>
      </c>
    </row>
    <row r="2" spans="1:15">
      <c r="A2" s="24" t="s">
        <v>170</v>
      </c>
      <c r="B2" s="25">
        <v>2.5</v>
      </c>
      <c r="C2" s="26">
        <v>42561</v>
      </c>
      <c r="D2" s="27">
        <v>6</v>
      </c>
      <c r="E2" s="33">
        <v>1</v>
      </c>
      <c r="F2" s="35" t="s">
        <v>171</v>
      </c>
      <c r="G2" s="28" t="s">
        <v>12</v>
      </c>
      <c r="H2" s="28" t="s">
        <v>13</v>
      </c>
      <c r="I2" s="25">
        <v>100</v>
      </c>
      <c r="J2" s="29">
        <v>1.1499999999999999</v>
      </c>
      <c r="K2" s="30">
        <f t="shared" ref="K2:K17" si="0">I2*B2*D2*J2</f>
        <v>1724.9999999999998</v>
      </c>
      <c r="L2" s="33">
        <v>1</v>
      </c>
      <c r="M2" s="37">
        <f t="shared" ref="M2" si="1">K2*L2</f>
        <v>1724.9999999999998</v>
      </c>
      <c r="N2" s="31">
        <v>1</v>
      </c>
      <c r="O2" s="32">
        <f t="shared" ref="O2:O17" si="2">K2*N2</f>
        <v>1724.9999999999998</v>
      </c>
    </row>
    <row r="3" spans="1:15">
      <c r="A3" s="24" t="s">
        <v>170</v>
      </c>
      <c r="B3" s="25">
        <v>2.5</v>
      </c>
      <c r="C3" s="26">
        <v>42562</v>
      </c>
      <c r="D3" s="27">
        <v>6</v>
      </c>
      <c r="E3" s="34"/>
      <c r="F3" s="36"/>
      <c r="G3" s="28" t="s">
        <v>14</v>
      </c>
      <c r="H3" s="28" t="s">
        <v>15</v>
      </c>
      <c r="I3" s="25">
        <v>100</v>
      </c>
      <c r="J3" s="29">
        <v>1.1499999999999999</v>
      </c>
      <c r="K3" s="30">
        <f t="shared" si="0"/>
        <v>1724.9999999999998</v>
      </c>
      <c r="L3" s="34"/>
      <c r="M3" s="37"/>
      <c r="N3" s="31">
        <v>1</v>
      </c>
      <c r="O3" s="32">
        <f t="shared" si="2"/>
        <v>1724.9999999999998</v>
      </c>
    </row>
    <row r="4" spans="1:15">
      <c r="A4" s="24" t="s">
        <v>170</v>
      </c>
      <c r="B4" s="25">
        <v>2.5</v>
      </c>
      <c r="C4" s="26">
        <v>42563</v>
      </c>
      <c r="D4" s="27">
        <v>6</v>
      </c>
      <c r="E4" s="33">
        <v>2</v>
      </c>
      <c r="F4" s="35" t="s">
        <v>126</v>
      </c>
      <c r="G4" s="28" t="s">
        <v>10</v>
      </c>
      <c r="H4" s="28" t="s">
        <v>11</v>
      </c>
      <c r="I4" s="25">
        <v>90</v>
      </c>
      <c r="J4" s="29">
        <v>1</v>
      </c>
      <c r="K4" s="30">
        <f t="shared" si="0"/>
        <v>1350</v>
      </c>
      <c r="L4" s="33">
        <v>1</v>
      </c>
      <c r="M4" s="37">
        <f t="shared" ref="M4" si="3">K4*L4</f>
        <v>1350</v>
      </c>
      <c r="N4" s="31">
        <v>1</v>
      </c>
      <c r="O4" s="32">
        <f t="shared" si="2"/>
        <v>1350</v>
      </c>
    </row>
    <row r="5" spans="1:15">
      <c r="A5" s="24" t="s">
        <v>170</v>
      </c>
      <c r="B5" s="25">
        <v>2.5</v>
      </c>
      <c r="C5" s="26">
        <v>42564</v>
      </c>
      <c r="D5" s="27">
        <v>6</v>
      </c>
      <c r="E5" s="34"/>
      <c r="F5" s="36"/>
      <c r="G5" s="28" t="s">
        <v>8</v>
      </c>
      <c r="H5" s="28" t="s">
        <v>9</v>
      </c>
      <c r="I5" s="25">
        <v>90</v>
      </c>
      <c r="J5" s="29">
        <v>1</v>
      </c>
      <c r="K5" s="30">
        <f t="shared" si="0"/>
        <v>1350</v>
      </c>
      <c r="L5" s="34"/>
      <c r="M5" s="37"/>
      <c r="N5" s="31">
        <v>1</v>
      </c>
      <c r="O5" s="32">
        <f t="shared" si="2"/>
        <v>1350</v>
      </c>
    </row>
    <row r="6" spans="1:15">
      <c r="A6" s="24" t="s">
        <v>170</v>
      </c>
      <c r="B6" s="25">
        <v>2.5</v>
      </c>
      <c r="C6" s="26">
        <v>42565</v>
      </c>
      <c r="D6" s="27">
        <v>6</v>
      </c>
      <c r="E6" s="33">
        <v>3</v>
      </c>
      <c r="F6" s="35" t="s">
        <v>172</v>
      </c>
      <c r="G6" s="28" t="s">
        <v>173</v>
      </c>
      <c r="H6" s="28" t="s">
        <v>107</v>
      </c>
      <c r="I6" s="25">
        <v>80</v>
      </c>
      <c r="J6" s="29">
        <v>1</v>
      </c>
      <c r="K6" s="30">
        <f t="shared" si="0"/>
        <v>1200</v>
      </c>
      <c r="L6" s="33">
        <v>1</v>
      </c>
      <c r="M6" s="37">
        <f t="shared" ref="M6" si="4">K6*L6</f>
        <v>1200</v>
      </c>
      <c r="N6" s="31">
        <v>1</v>
      </c>
      <c r="O6" s="32">
        <f t="shared" si="2"/>
        <v>1200</v>
      </c>
    </row>
    <row r="7" spans="1:15">
      <c r="A7" s="24" t="s">
        <v>170</v>
      </c>
      <c r="B7" s="25">
        <v>2.5</v>
      </c>
      <c r="C7" s="26">
        <v>42566</v>
      </c>
      <c r="D7" s="27">
        <v>6</v>
      </c>
      <c r="E7" s="34"/>
      <c r="F7" s="36"/>
      <c r="G7" s="28" t="s">
        <v>133</v>
      </c>
      <c r="H7" s="28" t="s">
        <v>83</v>
      </c>
      <c r="I7" s="25">
        <v>80</v>
      </c>
      <c r="J7" s="29">
        <v>1</v>
      </c>
      <c r="K7" s="30">
        <f t="shared" si="0"/>
        <v>1200</v>
      </c>
      <c r="L7" s="34"/>
      <c r="M7" s="37"/>
      <c r="N7" s="31">
        <v>1</v>
      </c>
      <c r="O7" s="32">
        <f t="shared" si="2"/>
        <v>1200</v>
      </c>
    </row>
    <row r="8" spans="1:15">
      <c r="A8" s="24" t="s">
        <v>170</v>
      </c>
      <c r="B8" s="25">
        <v>2.5</v>
      </c>
      <c r="C8" s="26">
        <v>42567</v>
      </c>
      <c r="D8" s="27">
        <v>6</v>
      </c>
      <c r="E8" s="33">
        <v>4</v>
      </c>
      <c r="F8" s="35" t="s">
        <v>174</v>
      </c>
      <c r="G8" s="28" t="s">
        <v>175</v>
      </c>
      <c r="H8" s="28" t="s">
        <v>182</v>
      </c>
      <c r="I8" s="25">
        <v>70</v>
      </c>
      <c r="J8" s="29">
        <v>1</v>
      </c>
      <c r="K8" s="30">
        <f t="shared" si="0"/>
        <v>1050</v>
      </c>
      <c r="L8" s="33">
        <v>1</v>
      </c>
      <c r="M8" s="37">
        <f t="shared" ref="M8" si="5">K8*L8</f>
        <v>1050</v>
      </c>
      <c r="N8" s="31">
        <v>1</v>
      </c>
      <c r="O8" s="32">
        <f t="shared" si="2"/>
        <v>1050</v>
      </c>
    </row>
    <row r="9" spans="1:15">
      <c r="A9" s="24" t="s">
        <v>170</v>
      </c>
      <c r="B9" s="25">
        <v>2.5</v>
      </c>
      <c r="C9" s="26">
        <v>42568</v>
      </c>
      <c r="D9" s="27">
        <v>6</v>
      </c>
      <c r="E9" s="34"/>
      <c r="F9" s="36"/>
      <c r="G9" s="28" t="s">
        <v>26</v>
      </c>
      <c r="H9" s="28" t="s">
        <v>27</v>
      </c>
      <c r="I9" s="25">
        <v>70</v>
      </c>
      <c r="J9" s="29">
        <v>1</v>
      </c>
      <c r="K9" s="30">
        <f t="shared" si="0"/>
        <v>1050</v>
      </c>
      <c r="L9" s="34"/>
      <c r="M9" s="37"/>
      <c r="N9" s="31">
        <v>1</v>
      </c>
      <c r="O9" s="32">
        <f t="shared" si="2"/>
        <v>1050</v>
      </c>
    </row>
    <row r="10" spans="1:15">
      <c r="A10" s="24" t="s">
        <v>170</v>
      </c>
      <c r="B10" s="25">
        <v>2.5</v>
      </c>
      <c r="C10" s="26">
        <v>42569</v>
      </c>
      <c r="D10" s="27">
        <v>6</v>
      </c>
      <c r="E10" s="33">
        <v>5</v>
      </c>
      <c r="F10" s="35" t="s">
        <v>183</v>
      </c>
      <c r="G10" s="28" t="s">
        <v>48</v>
      </c>
      <c r="H10" s="28" t="s">
        <v>49</v>
      </c>
      <c r="I10" s="25">
        <v>60</v>
      </c>
      <c r="J10" s="29">
        <v>1</v>
      </c>
      <c r="K10" s="30">
        <f t="shared" si="0"/>
        <v>900</v>
      </c>
      <c r="L10" s="33">
        <v>1</v>
      </c>
      <c r="M10" s="37">
        <f t="shared" ref="M10" si="6">K10*L10</f>
        <v>900</v>
      </c>
      <c r="N10" s="31">
        <v>1</v>
      </c>
      <c r="O10" s="32">
        <f t="shared" si="2"/>
        <v>900</v>
      </c>
    </row>
    <row r="11" spans="1:15">
      <c r="A11" s="24" t="s">
        <v>170</v>
      </c>
      <c r="B11" s="25">
        <v>2.5</v>
      </c>
      <c r="C11" s="26">
        <v>42570</v>
      </c>
      <c r="D11" s="27">
        <v>6</v>
      </c>
      <c r="E11" s="34"/>
      <c r="F11" s="36"/>
      <c r="G11" s="28" t="s">
        <v>187</v>
      </c>
      <c r="H11" s="28" t="s">
        <v>188</v>
      </c>
      <c r="I11" s="25">
        <v>60</v>
      </c>
      <c r="J11" s="29">
        <v>1</v>
      </c>
      <c r="K11" s="30">
        <f t="shared" si="0"/>
        <v>900</v>
      </c>
      <c r="L11" s="34"/>
      <c r="M11" s="37"/>
      <c r="N11" s="31">
        <v>1</v>
      </c>
      <c r="O11" s="32">
        <f t="shared" si="2"/>
        <v>900</v>
      </c>
    </row>
    <row r="12" spans="1:15">
      <c r="A12" s="24" t="s">
        <v>170</v>
      </c>
      <c r="B12" s="25">
        <v>2.5</v>
      </c>
      <c r="C12" s="26">
        <v>42571</v>
      </c>
      <c r="D12" s="27">
        <v>6</v>
      </c>
      <c r="E12" s="33">
        <v>6</v>
      </c>
      <c r="F12" s="41" t="s">
        <v>177</v>
      </c>
      <c r="G12" s="28" t="s">
        <v>178</v>
      </c>
      <c r="H12" s="28" t="s">
        <v>179</v>
      </c>
      <c r="I12" s="25">
        <v>50</v>
      </c>
      <c r="J12" s="29">
        <v>1</v>
      </c>
      <c r="K12" s="30">
        <f t="shared" si="0"/>
        <v>750</v>
      </c>
      <c r="L12" s="33">
        <v>1</v>
      </c>
      <c r="M12" s="37">
        <f t="shared" ref="M12" si="7">K12*L12</f>
        <v>750</v>
      </c>
      <c r="N12" s="31">
        <v>1</v>
      </c>
      <c r="O12" s="32">
        <f t="shared" si="2"/>
        <v>750</v>
      </c>
    </row>
    <row r="13" spans="1:15">
      <c r="A13" s="24" t="s">
        <v>170</v>
      </c>
      <c r="B13" s="25">
        <v>2.5</v>
      </c>
      <c r="C13" s="26">
        <v>42572</v>
      </c>
      <c r="D13" s="27">
        <v>6</v>
      </c>
      <c r="E13" s="34"/>
      <c r="F13" s="42"/>
      <c r="G13" s="28" t="s">
        <v>180</v>
      </c>
      <c r="H13" s="28" t="s">
        <v>181</v>
      </c>
      <c r="I13" s="25">
        <v>50</v>
      </c>
      <c r="J13" s="29">
        <v>1</v>
      </c>
      <c r="K13" s="30">
        <f t="shared" si="0"/>
        <v>750</v>
      </c>
      <c r="L13" s="34"/>
      <c r="M13" s="37"/>
      <c r="N13" s="31">
        <v>1</v>
      </c>
      <c r="O13" s="32">
        <f t="shared" si="2"/>
        <v>750</v>
      </c>
    </row>
    <row r="14" spans="1:15">
      <c r="A14" s="24" t="s">
        <v>170</v>
      </c>
      <c r="B14" s="25">
        <v>2.5</v>
      </c>
      <c r="C14" s="26">
        <v>42573</v>
      </c>
      <c r="D14" s="27">
        <v>6</v>
      </c>
      <c r="E14" s="33">
        <v>7</v>
      </c>
      <c r="F14" s="35" t="s">
        <v>176</v>
      </c>
      <c r="G14" s="28" t="s">
        <v>184</v>
      </c>
      <c r="H14" s="28" t="s">
        <v>186</v>
      </c>
      <c r="I14" s="25">
        <v>40</v>
      </c>
      <c r="J14" s="29">
        <v>1</v>
      </c>
      <c r="K14" s="30">
        <f t="shared" si="0"/>
        <v>600</v>
      </c>
      <c r="L14" s="33">
        <v>1</v>
      </c>
      <c r="M14" s="37">
        <f t="shared" ref="M14" si="8">K14*L14</f>
        <v>600</v>
      </c>
      <c r="N14" s="31">
        <v>1</v>
      </c>
      <c r="O14" s="32">
        <f t="shared" si="2"/>
        <v>600</v>
      </c>
    </row>
    <row r="15" spans="1:15">
      <c r="A15" s="24" t="s">
        <v>170</v>
      </c>
      <c r="B15" s="25">
        <v>2.5</v>
      </c>
      <c r="C15" s="26">
        <v>42574</v>
      </c>
      <c r="D15" s="27">
        <v>6</v>
      </c>
      <c r="E15" s="34"/>
      <c r="F15" s="36"/>
      <c r="G15" s="28" t="s">
        <v>94</v>
      </c>
      <c r="H15" s="28" t="s">
        <v>95</v>
      </c>
      <c r="I15" s="25">
        <v>40</v>
      </c>
      <c r="J15" s="29">
        <v>1</v>
      </c>
      <c r="K15" s="30">
        <f t="shared" si="0"/>
        <v>600</v>
      </c>
      <c r="L15" s="34"/>
      <c r="M15" s="37"/>
      <c r="N15" s="31">
        <v>1</v>
      </c>
      <c r="O15" s="32">
        <f t="shared" si="2"/>
        <v>600</v>
      </c>
    </row>
    <row r="16" spans="1:15" hidden="1">
      <c r="A16" s="24" t="s">
        <v>170</v>
      </c>
      <c r="B16" s="25">
        <v>2.5</v>
      </c>
      <c r="C16" s="26">
        <v>42575</v>
      </c>
      <c r="D16" s="27">
        <v>6</v>
      </c>
      <c r="E16" s="33">
        <v>8</v>
      </c>
      <c r="F16" s="35"/>
      <c r="G16" s="28"/>
      <c r="H16" s="28"/>
      <c r="I16" s="25">
        <v>30</v>
      </c>
      <c r="J16" s="29">
        <v>1</v>
      </c>
      <c r="K16" s="30">
        <f t="shared" si="0"/>
        <v>450</v>
      </c>
      <c r="L16" s="33">
        <v>1</v>
      </c>
      <c r="M16" s="37">
        <f t="shared" ref="M16" si="9">K16*L16</f>
        <v>450</v>
      </c>
      <c r="N16" s="31">
        <v>1</v>
      </c>
      <c r="O16" s="32">
        <f t="shared" si="2"/>
        <v>450</v>
      </c>
    </row>
    <row r="17" spans="1:15" hidden="1">
      <c r="A17" s="24" t="s">
        <v>170</v>
      </c>
      <c r="B17" s="25">
        <v>2.5</v>
      </c>
      <c r="C17" s="26">
        <v>42576</v>
      </c>
      <c r="D17" s="27">
        <v>6</v>
      </c>
      <c r="E17" s="34"/>
      <c r="F17" s="36"/>
      <c r="G17" s="28"/>
      <c r="H17" s="28"/>
      <c r="I17" s="25">
        <v>30</v>
      </c>
      <c r="J17" s="29">
        <v>1</v>
      </c>
      <c r="K17" s="30">
        <f t="shared" si="0"/>
        <v>450</v>
      </c>
      <c r="L17" s="34"/>
      <c r="M17" s="37"/>
      <c r="N17" s="31">
        <v>1</v>
      </c>
      <c r="O17" s="32">
        <f t="shared" si="2"/>
        <v>450</v>
      </c>
    </row>
  </sheetData>
  <mergeCells count="32">
    <mergeCell ref="E14:E15"/>
    <mergeCell ref="F14:F15"/>
    <mergeCell ref="L14:L15"/>
    <mergeCell ref="M14:M15"/>
    <mergeCell ref="E16:E17"/>
    <mergeCell ref="F16:F17"/>
    <mergeCell ref="L16:L17"/>
    <mergeCell ref="M16:M17"/>
    <mergeCell ref="E10:E11"/>
    <mergeCell ref="L10:L11"/>
    <mergeCell ref="M10:M11"/>
    <mergeCell ref="E12:E13"/>
    <mergeCell ref="F10:F11"/>
    <mergeCell ref="L12:L13"/>
    <mergeCell ref="M12:M13"/>
    <mergeCell ref="F12:F13"/>
    <mergeCell ref="E6:E7"/>
    <mergeCell ref="F6:F7"/>
    <mergeCell ref="L6:L7"/>
    <mergeCell ref="M6:M7"/>
    <mergeCell ref="E8:E9"/>
    <mergeCell ref="F8:F9"/>
    <mergeCell ref="L8:L9"/>
    <mergeCell ref="M8:M9"/>
    <mergeCell ref="E2:E3"/>
    <mergeCell ref="F2:F3"/>
    <mergeCell ref="L2:L3"/>
    <mergeCell ref="M2:M3"/>
    <mergeCell ref="E4:E5"/>
    <mergeCell ref="F4:F5"/>
    <mergeCell ref="L4:L5"/>
    <mergeCell ref="M4:M5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13"/>
  <sheetViews>
    <sheetView workbookViewId="0">
      <selection activeCell="D26" sqref="D26"/>
    </sheetView>
  </sheetViews>
  <sheetFormatPr baseColWidth="10" defaultRowHeight="16"/>
  <cols>
    <col min="3" max="4" width="12.6640625" bestFit="1" customWidth="1"/>
    <col min="5" max="5" width="18.33203125" bestFit="1" customWidth="1"/>
  </cols>
  <sheetData>
    <row r="2" spans="2:6">
      <c r="B2" t="s">
        <v>206</v>
      </c>
      <c r="C2" t="s">
        <v>207</v>
      </c>
      <c r="D2" t="s">
        <v>208</v>
      </c>
    </row>
    <row r="3" spans="2:6">
      <c r="B3">
        <v>1</v>
      </c>
      <c r="C3" t="s">
        <v>209</v>
      </c>
      <c r="D3" t="s">
        <v>209</v>
      </c>
      <c r="E3" t="s">
        <v>210</v>
      </c>
      <c r="F3" t="s">
        <v>150</v>
      </c>
    </row>
    <row r="4" spans="2:6">
      <c r="B4">
        <v>2</v>
      </c>
      <c r="C4" t="s">
        <v>171</v>
      </c>
      <c r="D4" t="s">
        <v>171</v>
      </c>
      <c r="E4" t="s">
        <v>12</v>
      </c>
      <c r="F4" t="s">
        <v>36</v>
      </c>
    </row>
    <row r="5" spans="2:6">
      <c r="B5">
        <v>3</v>
      </c>
      <c r="C5" t="s">
        <v>211</v>
      </c>
      <c r="D5" t="s">
        <v>211</v>
      </c>
      <c r="E5" t="s">
        <v>63</v>
      </c>
      <c r="F5" t="s">
        <v>65</v>
      </c>
    </row>
    <row r="6" spans="2:6">
      <c r="B6">
        <v>4</v>
      </c>
      <c r="C6" t="s">
        <v>212</v>
      </c>
      <c r="D6" t="s">
        <v>212</v>
      </c>
      <c r="E6" t="s">
        <v>213</v>
      </c>
      <c r="F6" t="s">
        <v>214</v>
      </c>
    </row>
    <row r="7" spans="2:6">
      <c r="B7">
        <v>5</v>
      </c>
      <c r="C7" t="s">
        <v>215</v>
      </c>
      <c r="D7" t="s">
        <v>215</v>
      </c>
      <c r="E7" t="s">
        <v>216</v>
      </c>
      <c r="F7" t="s">
        <v>217</v>
      </c>
    </row>
    <row r="8" spans="2:6">
      <c r="B8">
        <v>6</v>
      </c>
      <c r="C8" t="s">
        <v>169</v>
      </c>
      <c r="D8" t="s">
        <v>169</v>
      </c>
      <c r="E8" t="s">
        <v>74</v>
      </c>
      <c r="F8" t="s">
        <v>76</v>
      </c>
    </row>
    <row r="9" spans="2:6">
      <c r="B9">
        <v>7</v>
      </c>
      <c r="C9" t="s">
        <v>218</v>
      </c>
      <c r="D9" t="s">
        <v>218</v>
      </c>
      <c r="E9" t="s">
        <v>196</v>
      </c>
      <c r="F9" t="s">
        <v>219</v>
      </c>
    </row>
    <row r="10" spans="2:6">
      <c r="B10">
        <v>8</v>
      </c>
      <c r="C10" t="s">
        <v>220</v>
      </c>
      <c r="D10" t="s">
        <v>220</v>
      </c>
      <c r="E10" t="s">
        <v>221</v>
      </c>
      <c r="F10" t="s">
        <v>48</v>
      </c>
    </row>
    <row r="11" spans="2:6">
      <c r="B11">
        <v>9</v>
      </c>
      <c r="C11" t="s">
        <v>127</v>
      </c>
      <c r="D11" t="s">
        <v>127</v>
      </c>
      <c r="E11" t="s">
        <v>222</v>
      </c>
      <c r="F11" t="s">
        <v>223</v>
      </c>
    </row>
    <row r="12" spans="2:6">
      <c r="B12">
        <v>10</v>
      </c>
      <c r="C12" t="s">
        <v>224</v>
      </c>
      <c r="D12" t="s">
        <v>224</v>
      </c>
      <c r="E12" t="s">
        <v>225</v>
      </c>
      <c r="F12" t="s">
        <v>226</v>
      </c>
    </row>
    <row r="13" spans="2:6">
      <c r="B13">
        <v>11</v>
      </c>
      <c r="C13" t="s">
        <v>227</v>
      </c>
      <c r="D13" t="s">
        <v>227</v>
      </c>
      <c r="E13" t="s">
        <v>228</v>
      </c>
      <c r="F13" t="s">
        <v>229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9"/>
  <sheetViews>
    <sheetView tabSelected="1" workbookViewId="0">
      <selection activeCell="E22" sqref="E22"/>
    </sheetView>
  </sheetViews>
  <sheetFormatPr baseColWidth="10" defaultRowHeight="16"/>
  <cols>
    <col min="2" max="2" width="7.6640625" bestFit="1" customWidth="1"/>
    <col min="3" max="4" width="13.1640625" bestFit="1" customWidth="1"/>
    <col min="5" max="5" width="18.33203125" bestFit="1" customWidth="1"/>
    <col min="6" max="6" width="17.6640625" bestFit="1" customWidth="1"/>
  </cols>
  <sheetData>
    <row r="2" spans="2:6">
      <c r="B2" t="s">
        <v>206</v>
      </c>
      <c r="C2" t="s">
        <v>207</v>
      </c>
      <c r="D2" t="s">
        <v>208</v>
      </c>
    </row>
    <row r="3" spans="2:6">
      <c r="B3">
        <v>1</v>
      </c>
      <c r="C3" t="s">
        <v>171</v>
      </c>
      <c r="D3" t="s">
        <v>171</v>
      </c>
      <c r="E3" t="s">
        <v>12</v>
      </c>
      <c r="F3" t="s">
        <v>36</v>
      </c>
    </row>
    <row r="4" spans="2:6">
      <c r="B4">
        <v>2</v>
      </c>
      <c r="C4" t="s">
        <v>218</v>
      </c>
      <c r="D4" t="s">
        <v>218</v>
      </c>
      <c r="E4" t="s">
        <v>225</v>
      </c>
      <c r="F4" t="s">
        <v>196</v>
      </c>
    </row>
    <row r="5" spans="2:6">
      <c r="B5">
        <v>3</v>
      </c>
      <c r="C5" t="s">
        <v>230</v>
      </c>
      <c r="D5" t="s">
        <v>230</v>
      </c>
      <c r="E5" t="s">
        <v>231</v>
      </c>
      <c r="F5" t="s">
        <v>232</v>
      </c>
    </row>
    <row r="6" spans="2:6">
      <c r="B6">
        <v>4</v>
      </c>
      <c r="C6" t="s">
        <v>127</v>
      </c>
      <c r="D6" t="s">
        <v>127</v>
      </c>
      <c r="E6" t="s">
        <v>108</v>
      </c>
      <c r="F6" t="s">
        <v>222</v>
      </c>
    </row>
    <row r="7" spans="2:6">
      <c r="B7">
        <v>5</v>
      </c>
      <c r="C7" t="s">
        <v>220</v>
      </c>
      <c r="D7" t="s">
        <v>220</v>
      </c>
      <c r="E7" t="s">
        <v>221</v>
      </c>
      <c r="F7" t="s">
        <v>233</v>
      </c>
    </row>
    <row r="8" spans="2:6">
      <c r="B8">
        <v>6</v>
      </c>
      <c r="C8" t="s">
        <v>209</v>
      </c>
      <c r="D8" t="s">
        <v>209</v>
      </c>
      <c r="E8" t="s">
        <v>210</v>
      </c>
      <c r="F8" t="s">
        <v>48</v>
      </c>
    </row>
    <row r="9" spans="2:6">
      <c r="B9">
        <v>7</v>
      </c>
      <c r="C9" t="s">
        <v>215</v>
      </c>
      <c r="D9" t="s">
        <v>215</v>
      </c>
      <c r="E9" t="s">
        <v>216</v>
      </c>
      <c r="F9" t="s">
        <v>234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Skippers and ISAF ID</vt:lpstr>
      <vt:lpstr>Athens March 2016</vt:lpstr>
      <vt:lpstr>Scarlino April 2016</vt:lpstr>
      <vt:lpstr>Rome May 2016</vt:lpstr>
      <vt:lpstr>Gaeta July 2016</vt:lpstr>
      <vt:lpstr>Venice November 2016</vt:lpstr>
      <vt:lpstr>Hamburg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Hebbert</dc:creator>
  <cp:lastModifiedBy>Bruce Hebbert</cp:lastModifiedBy>
  <dcterms:created xsi:type="dcterms:W3CDTF">2015-04-20T16:38:09Z</dcterms:created>
  <dcterms:modified xsi:type="dcterms:W3CDTF">2023-11-20T12:08:25Z</dcterms:modified>
</cp:coreProperties>
</file>