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ucehebbert/Desktop/"/>
    </mc:Choice>
  </mc:AlternateContent>
  <xr:revisionPtr revIDLastSave="0" documentId="8_{178F61E2-D238-1442-BE71-7B7333C8E265}" xr6:coauthVersionLast="47" xr6:coauthVersionMax="47" xr10:uidLastSave="{00000000-0000-0000-0000-000000000000}"/>
  <bookViews>
    <workbookView xWindow="0" yWindow="740" windowWidth="29400" windowHeight="18380" tabRatio="699" activeTab="2" xr2:uid="{00000000-000D-0000-FFFF-FFFF00000000}"/>
  </bookViews>
  <sheets>
    <sheet name="6 Teams Schedule" sheetId="5" r:id="rId1"/>
    <sheet name="Race Results" sheetId="14" r:id="rId2"/>
    <sheet name="Match Results" sheetId="15" r:id="rId3"/>
  </sheets>
  <definedNames>
    <definedName name="_xlnm.Print_Area" localSheetId="0">'6 Teams Schedule'!$E$4:$J$21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3" i="14" l="1"/>
  <c r="K42" i="14"/>
  <c r="G39" i="14"/>
  <c r="G31" i="14"/>
  <c r="G30" i="14"/>
  <c r="K29" i="14"/>
  <c r="G27" i="14"/>
  <c r="G20" i="14"/>
  <c r="G19" i="14"/>
  <c r="K18" i="14"/>
  <c r="I15" i="14"/>
  <c r="I8" i="14"/>
  <c r="I7" i="14"/>
  <c r="W3" i="14" s="1"/>
  <c r="K6" i="14"/>
  <c r="H55" i="14"/>
  <c r="H48" i="14"/>
  <c r="K47" i="14"/>
  <c r="I45" i="14"/>
  <c r="I44" i="14"/>
  <c r="K43" i="14"/>
  <c r="K38" i="14"/>
  <c r="I35" i="14"/>
  <c r="I34" i="14"/>
  <c r="K33" i="14"/>
  <c r="H31" i="14"/>
  <c r="H25" i="14"/>
  <c r="H24" i="14"/>
  <c r="H23" i="14"/>
  <c r="K22" i="14"/>
  <c r="G18" i="14"/>
  <c r="I11" i="14"/>
  <c r="I10" i="14"/>
  <c r="K9" i="14"/>
  <c r="H8" i="14"/>
  <c r="H7" i="14"/>
  <c r="G34" i="14"/>
  <c r="G33" i="14"/>
  <c r="I21" i="14"/>
  <c r="K20" i="14"/>
  <c r="K11" i="14"/>
  <c r="G7" i="14"/>
  <c r="K45" i="14"/>
  <c r="G42" i="14"/>
  <c r="G41" i="14"/>
  <c r="G40" i="14"/>
  <c r="K39" i="14"/>
  <c r="K34" i="14"/>
  <c r="I30" i="14"/>
  <c r="I29" i="14"/>
  <c r="I27" i="14"/>
  <c r="K26" i="14"/>
  <c r="K19" i="14"/>
  <c r="G15" i="14"/>
  <c r="G14" i="14"/>
  <c r="K13" i="14"/>
  <c r="H11" i="14"/>
  <c r="I6" i="14"/>
  <c r="I5" i="14"/>
  <c r="I4" i="14"/>
  <c r="T3" i="14" s="1"/>
  <c r="H52" i="14"/>
  <c r="H42" i="14"/>
  <c r="K31" i="14"/>
  <c r="G13" i="14"/>
  <c r="G53" i="14"/>
  <c r="G52" i="14"/>
  <c r="K44" i="14"/>
  <c r="I40" i="14"/>
  <c r="I39" i="14"/>
  <c r="I38" i="14"/>
  <c r="K30" i="14"/>
  <c r="G29" i="14"/>
  <c r="G28" i="14"/>
  <c r="K27" i="14"/>
  <c r="H18" i="14"/>
  <c r="H17" i="14"/>
  <c r="H15" i="14"/>
  <c r="K14" i="14"/>
  <c r="G4" i="14"/>
  <c r="B5" i="14"/>
  <c r="K51" i="14" s="1"/>
  <c r="B6" i="14"/>
  <c r="I48" i="14" s="1"/>
  <c r="B7" i="14"/>
  <c r="K48" i="14" s="1"/>
  <c r="B8" i="14"/>
  <c r="H54" i="14" s="1"/>
  <c r="B9" i="14"/>
  <c r="H51" i="14" s="1"/>
  <c r="B4" i="14"/>
  <c r="K50" i="14" s="1"/>
  <c r="I18" i="15"/>
  <c r="D9" i="15"/>
  <c r="M15" i="15"/>
  <c r="P12" i="15"/>
  <c r="D6" i="15"/>
  <c r="G3" i="15"/>
  <c r="D12" i="15"/>
  <c r="M3" i="15"/>
  <c r="M18" i="15"/>
  <c r="S12" i="15"/>
  <c r="G15" i="15"/>
  <c r="P6" i="15"/>
  <c r="G9" i="15"/>
  <c r="J6" i="15"/>
  <c r="J3" i="15"/>
  <c r="S15" i="15"/>
  <c r="P18" i="15"/>
  <c r="G18" i="15"/>
  <c r="S6" i="15"/>
  <c r="M6" i="15"/>
  <c r="G12" i="15"/>
  <c r="J12" i="15"/>
  <c r="M9" i="15"/>
  <c r="P9" i="15"/>
  <c r="J15" i="15"/>
  <c r="D15" i="15"/>
  <c r="P3" i="15"/>
  <c r="S3" i="15"/>
  <c r="D18" i="15"/>
  <c r="J18" i="15"/>
  <c r="I19" i="15" s="1"/>
  <c r="S9" i="15"/>
  <c r="F9" i="15"/>
  <c r="I6" i="15"/>
  <c r="L15" i="15"/>
  <c r="O12" i="15"/>
  <c r="F12" i="15"/>
  <c r="L6" i="15"/>
  <c r="C6" i="15"/>
  <c r="F3" i="15"/>
  <c r="R3" i="15"/>
  <c r="C18" i="15"/>
  <c r="O18" i="15"/>
  <c r="R15" i="15"/>
  <c r="I15" i="15"/>
  <c r="O9" i="15"/>
  <c r="C9" i="15"/>
  <c r="I3" i="15"/>
  <c r="L18" i="15"/>
  <c r="R12" i="15"/>
  <c r="F18" i="15"/>
  <c r="R6" i="15"/>
  <c r="F15" i="15"/>
  <c r="O6" i="15"/>
  <c r="C15" i="15"/>
  <c r="O3" i="15"/>
  <c r="L3" i="15"/>
  <c r="C12" i="15"/>
  <c r="I12" i="15"/>
  <c r="L9" i="15"/>
  <c r="R9" i="15"/>
  <c r="E18" i="15"/>
  <c r="Q6" i="15"/>
  <c r="Q7" i="15" s="1"/>
  <c r="B15" i="15"/>
  <c r="N3" i="15"/>
  <c r="B12" i="15"/>
  <c r="K3" i="15"/>
  <c r="H18" i="15"/>
  <c r="Q9" i="15"/>
  <c r="K18" i="15"/>
  <c r="Q12" i="15"/>
  <c r="E12" i="15"/>
  <c r="K6" i="15"/>
  <c r="N6" i="15"/>
  <c r="E15" i="15"/>
  <c r="H15" i="15"/>
  <c r="N9" i="15"/>
  <c r="B9" i="15"/>
  <c r="H3" i="15"/>
  <c r="Q3" i="15"/>
  <c r="B18" i="15"/>
  <c r="N18" i="15"/>
  <c r="N19" i="15" s="1"/>
  <c r="Q15" i="15"/>
  <c r="K15" i="15"/>
  <c r="N12" i="15"/>
  <c r="H12" i="15"/>
  <c r="K9" i="15"/>
  <c r="E9" i="15"/>
  <c r="H6" i="15"/>
  <c r="B6" i="15"/>
  <c r="E3" i="15"/>
  <c r="A18" i="15"/>
  <c r="Q2" i="15" s="1"/>
  <c r="A15" i="15"/>
  <c r="N2" i="15" s="1"/>
  <c r="A12" i="15"/>
  <c r="K2" i="15" s="1"/>
  <c r="A9" i="15"/>
  <c r="H2" i="15" s="1"/>
  <c r="A6" i="15"/>
  <c r="E2" i="15" s="1"/>
  <c r="A3" i="15"/>
  <c r="B2" i="15" s="1"/>
  <c r="A21" i="15" s="1"/>
  <c r="R3" i="14"/>
  <c r="M52" i="5"/>
  <c r="M51" i="5"/>
  <c r="P50" i="5"/>
  <c r="L46" i="5"/>
  <c r="L45" i="5"/>
  <c r="L44" i="5"/>
  <c r="P43" i="5"/>
  <c r="L40" i="5"/>
  <c r="L39" i="5"/>
  <c r="L38" i="5"/>
  <c r="P37" i="5"/>
  <c r="L33" i="5"/>
  <c r="L32" i="5"/>
  <c r="L31" i="5"/>
  <c r="P30" i="5"/>
  <c r="L28" i="5"/>
  <c r="L27" i="5"/>
  <c r="L26" i="5"/>
  <c r="P25" i="5"/>
  <c r="L22" i="5"/>
  <c r="L21" i="5"/>
  <c r="L20" i="5"/>
  <c r="P19" i="5"/>
  <c r="N16" i="5"/>
  <c r="N15" i="5"/>
  <c r="N14" i="5"/>
  <c r="P13" i="5"/>
  <c r="N10" i="5"/>
  <c r="N9" i="5"/>
  <c r="N8" i="5"/>
  <c r="P7" i="5"/>
  <c r="M56" i="5"/>
  <c r="M55" i="5"/>
  <c r="P54" i="5"/>
  <c r="M50" i="5"/>
  <c r="M49" i="5"/>
  <c r="P48" i="5"/>
  <c r="N46" i="5"/>
  <c r="N45" i="5"/>
  <c r="P44" i="5"/>
  <c r="M42" i="5"/>
  <c r="M41" i="5"/>
  <c r="M40" i="5"/>
  <c r="P39" i="5"/>
  <c r="N36" i="5"/>
  <c r="N35" i="5"/>
  <c r="P34" i="5"/>
  <c r="M32" i="5"/>
  <c r="M31" i="5"/>
  <c r="M30" i="5"/>
  <c r="P29" i="5"/>
  <c r="M26" i="5"/>
  <c r="M25" i="5"/>
  <c r="M24" i="5"/>
  <c r="P23" i="5"/>
  <c r="L19" i="5"/>
  <c r="L18" i="5"/>
  <c r="P17" i="5"/>
  <c r="N13" i="5"/>
  <c r="N12" i="5"/>
  <c r="N11" i="5"/>
  <c r="P10" i="5"/>
  <c r="M9" i="5"/>
  <c r="M8" i="5"/>
  <c r="M7" i="5"/>
  <c r="P6" i="5"/>
  <c r="N56" i="5"/>
  <c r="N54" i="5"/>
  <c r="P53" i="5"/>
  <c r="N53" i="5"/>
  <c r="N52" i="5"/>
  <c r="N50" i="5"/>
  <c r="P49" i="5"/>
  <c r="N44" i="5"/>
  <c r="N43" i="5"/>
  <c r="N42" i="5"/>
  <c r="P41" i="5"/>
  <c r="L36" i="5"/>
  <c r="L35" i="5"/>
  <c r="L34" i="5"/>
  <c r="P33" i="5"/>
  <c r="M28" i="5"/>
  <c r="M27" i="5"/>
  <c r="P26" i="5"/>
  <c r="N24" i="5"/>
  <c r="N23" i="5"/>
  <c r="N22" i="5"/>
  <c r="P21" i="5"/>
  <c r="N18" i="5"/>
  <c r="N17" i="5"/>
  <c r="P16" i="5"/>
  <c r="M15" i="5"/>
  <c r="M14" i="5"/>
  <c r="M13" i="5"/>
  <c r="P12" i="5"/>
  <c r="L8" i="5"/>
  <c r="L7" i="5"/>
  <c r="L6" i="5"/>
  <c r="P5" i="5"/>
  <c r="P52" i="5"/>
  <c r="P47" i="5"/>
  <c r="P42" i="5"/>
  <c r="P36" i="5"/>
  <c r="P32" i="5"/>
  <c r="P24" i="5"/>
  <c r="P18" i="5"/>
  <c r="P11" i="5"/>
  <c r="P46" i="5"/>
  <c r="P40" i="5"/>
  <c r="P35" i="5"/>
  <c r="P27" i="5"/>
  <c r="P20" i="5"/>
  <c r="P14" i="5"/>
  <c r="P9" i="5"/>
  <c r="N49" i="5"/>
  <c r="N48" i="5"/>
  <c r="N47" i="5"/>
  <c r="L43" i="5"/>
  <c r="L42" i="5"/>
  <c r="L41" i="5"/>
  <c r="M39" i="5"/>
  <c r="M38" i="5"/>
  <c r="M36" i="5"/>
  <c r="N31" i="5"/>
  <c r="N30" i="5"/>
  <c r="N28" i="5"/>
  <c r="M23" i="5"/>
  <c r="M22" i="5"/>
  <c r="M21" i="5"/>
  <c r="L16" i="5"/>
  <c r="L15" i="5"/>
  <c r="M12" i="5"/>
  <c r="M11" i="5"/>
  <c r="M10" i="5"/>
  <c r="N7" i="5"/>
  <c r="N6" i="5"/>
  <c r="N5" i="5"/>
  <c r="M54" i="5"/>
  <c r="M53" i="5"/>
  <c r="L50" i="5"/>
  <c r="L49" i="5"/>
  <c r="L48" i="5"/>
  <c r="M45" i="5"/>
  <c r="M44" i="5"/>
  <c r="M43" i="5"/>
  <c r="N38" i="5"/>
  <c r="N37" i="5"/>
  <c r="M35" i="5"/>
  <c r="M34" i="5"/>
  <c r="M33" i="5"/>
  <c r="N27" i="5"/>
  <c r="N26" i="5"/>
  <c r="N25" i="5"/>
  <c r="N21" i="5"/>
  <c r="N19" i="5"/>
  <c r="L14" i="5"/>
  <c r="L13" i="5"/>
  <c r="L12" i="5"/>
  <c r="M6" i="5"/>
  <c r="M5" i="5"/>
  <c r="L54" i="5"/>
  <c r="L53" i="5"/>
  <c r="L52" i="5"/>
  <c r="P51" i="5"/>
  <c r="M48" i="5"/>
  <c r="M46" i="5"/>
  <c r="P45" i="5"/>
  <c r="N41" i="5"/>
  <c r="N40" i="5"/>
  <c r="N39" i="5"/>
  <c r="P38" i="5"/>
  <c r="N34" i="5"/>
  <c r="N33" i="5"/>
  <c r="N32" i="5"/>
  <c r="P31" i="5"/>
  <c r="L30" i="5"/>
  <c r="L29" i="5"/>
  <c r="P28" i="5"/>
  <c r="L25" i="5"/>
  <c r="L24" i="5"/>
  <c r="L23" i="5"/>
  <c r="P22" i="5"/>
  <c r="M19" i="5"/>
  <c r="M18" i="5"/>
  <c r="M16" i="5"/>
  <c r="P15" i="5"/>
  <c r="L11" i="5"/>
  <c r="L10" i="5"/>
  <c r="L9" i="5"/>
  <c r="P8" i="5"/>
  <c r="L5" i="5"/>
  <c r="H21" i="5"/>
  <c r="F21" i="5"/>
  <c r="F20" i="5"/>
  <c r="J19" i="5"/>
  <c r="H19" i="5"/>
  <c r="G19" i="5"/>
  <c r="F19" i="5"/>
  <c r="J18" i="5"/>
  <c r="H18" i="5"/>
  <c r="G18" i="5"/>
  <c r="F18" i="5"/>
  <c r="J17" i="5"/>
  <c r="H17" i="5"/>
  <c r="J16" i="5"/>
  <c r="H16" i="5"/>
  <c r="G16" i="5"/>
  <c r="F16" i="5"/>
  <c r="J15" i="5"/>
  <c r="H15" i="5"/>
  <c r="G15" i="5"/>
  <c r="F15" i="5"/>
  <c r="J14" i="5"/>
  <c r="H14" i="5"/>
  <c r="G14" i="5"/>
  <c r="F14" i="5"/>
  <c r="J13" i="5"/>
  <c r="H13" i="5"/>
  <c r="G13" i="5"/>
  <c r="F13" i="5"/>
  <c r="J12" i="5"/>
  <c r="H12" i="5"/>
  <c r="G12" i="5"/>
  <c r="F12" i="5"/>
  <c r="J11" i="5"/>
  <c r="H11" i="5"/>
  <c r="G11" i="5"/>
  <c r="F11" i="5"/>
  <c r="J10" i="5"/>
  <c r="H10" i="5"/>
  <c r="G10" i="5"/>
  <c r="F10" i="5"/>
  <c r="J9" i="5"/>
  <c r="H9" i="5"/>
  <c r="G9" i="5"/>
  <c r="F9" i="5"/>
  <c r="J8" i="5"/>
  <c r="H8" i="5"/>
  <c r="G8" i="5"/>
  <c r="F8" i="5"/>
  <c r="J7" i="5"/>
  <c r="H7" i="5"/>
  <c r="G7" i="5"/>
  <c r="F7" i="5"/>
  <c r="J6" i="5"/>
  <c r="H6" i="5"/>
  <c r="G6" i="5"/>
  <c r="F6" i="5"/>
  <c r="J5" i="5"/>
  <c r="H5" i="5"/>
  <c r="G5" i="5"/>
  <c r="F5" i="5"/>
  <c r="G44" i="14" l="1"/>
  <c r="I9" i="14"/>
  <c r="G21" i="14"/>
  <c r="G32" i="14"/>
  <c r="G45" i="14"/>
  <c r="K12" i="14"/>
  <c r="K24" i="14"/>
  <c r="K36" i="14"/>
  <c r="K49" i="14"/>
  <c r="I13" i="14"/>
  <c r="G25" i="14"/>
  <c r="G37" i="14"/>
  <c r="H50" i="14"/>
  <c r="I14" i="14"/>
  <c r="G26" i="14"/>
  <c r="G38" i="14"/>
  <c r="I12" i="14"/>
  <c r="K28" i="14"/>
  <c r="H39" i="14"/>
  <c r="H49" i="14"/>
  <c r="K5" i="14"/>
  <c r="K16" i="14"/>
  <c r="H29" i="14"/>
  <c r="H40" i="14"/>
  <c r="K53" i="14"/>
  <c r="H6" i="14"/>
  <c r="V3" i="14" s="1"/>
  <c r="G17" i="14"/>
  <c r="H30" i="14"/>
  <c r="H41" i="14"/>
  <c r="K8" i="14"/>
  <c r="H20" i="14"/>
  <c r="H35" i="14"/>
  <c r="I46" i="14"/>
  <c r="H9" i="14"/>
  <c r="H21" i="14"/>
  <c r="H37" i="14"/>
  <c r="I47" i="14"/>
  <c r="H10" i="14"/>
  <c r="H22" i="14"/>
  <c r="H38" i="14"/>
  <c r="K17" i="14"/>
  <c r="H32" i="14"/>
  <c r="H43" i="14"/>
  <c r="H53" i="14"/>
  <c r="I18" i="14"/>
  <c r="H33" i="14"/>
  <c r="H44" i="14"/>
  <c r="H4" i="14"/>
  <c r="S3" i="14" s="1"/>
  <c r="I20" i="14"/>
  <c r="H34" i="14"/>
  <c r="K46" i="14"/>
  <c r="H5" i="14"/>
  <c r="K23" i="14"/>
  <c r="K35" i="14"/>
  <c r="G47" i="14"/>
  <c r="K10" i="14"/>
  <c r="I24" i="14"/>
  <c r="I36" i="14"/>
  <c r="G48" i="14"/>
  <c r="G11" i="14"/>
  <c r="I25" i="14"/>
  <c r="I37" i="14"/>
  <c r="G49" i="14"/>
  <c r="G12" i="14"/>
  <c r="I26" i="14"/>
  <c r="K41" i="14"/>
  <c r="G10" i="14"/>
  <c r="G24" i="14"/>
  <c r="K37" i="14"/>
  <c r="G51" i="14"/>
  <c r="K7" i="14"/>
  <c r="K21" i="14"/>
  <c r="I31" i="14"/>
  <c r="H45" i="14"/>
  <c r="G8" i="14"/>
  <c r="G22" i="14"/>
  <c r="I32" i="14"/>
  <c r="H47" i="14"/>
  <c r="G9" i="14"/>
  <c r="G23" i="14"/>
  <c r="I33" i="14"/>
  <c r="I49" i="14"/>
  <c r="I51" i="14"/>
  <c r="H12" i="14"/>
  <c r="I22" i="14"/>
  <c r="G35" i="14"/>
  <c r="I52" i="14"/>
  <c r="H13" i="14"/>
  <c r="I23" i="14"/>
  <c r="K40" i="14"/>
  <c r="K52" i="14"/>
  <c r="H14" i="14"/>
  <c r="K25" i="14"/>
  <c r="I41" i="14"/>
  <c r="I53" i="14"/>
  <c r="K4" i="14"/>
  <c r="K15" i="14"/>
  <c r="H26" i="14"/>
  <c r="I42" i="14"/>
  <c r="I55" i="14"/>
  <c r="I43" i="14"/>
  <c r="G5" i="14"/>
  <c r="U3" i="14" s="1"/>
  <c r="I16" i="14"/>
  <c r="H27" i="14"/>
  <c r="G6" i="14"/>
  <c r="I17" i="14"/>
  <c r="K32" i="14"/>
  <c r="E21" i="15"/>
  <c r="K7" i="15"/>
  <c r="R10" i="15"/>
  <c r="H4" i="15"/>
  <c r="K10" i="15"/>
  <c r="O19" i="15"/>
  <c r="N20" i="15" s="1"/>
  <c r="B13" i="15"/>
  <c r="I16" i="15"/>
  <c r="L4" i="15"/>
  <c r="F10" i="15"/>
  <c r="B21" i="15"/>
  <c r="M58" i="5"/>
  <c r="N58" i="5"/>
  <c r="L58" i="5"/>
  <c r="K21" i="15"/>
  <c r="N21" i="15"/>
  <c r="Q21" i="15"/>
  <c r="H21" i="15"/>
  <c r="O4" i="15"/>
  <c r="I7" i="15"/>
  <c r="E10" i="15"/>
  <c r="Q4" i="15"/>
  <c r="L7" i="15"/>
  <c r="K8" i="15" s="1"/>
  <c r="C16" i="15"/>
  <c r="L16" i="15"/>
  <c r="C19" i="15"/>
  <c r="O13" i="15"/>
  <c r="F19" i="15"/>
  <c r="C7" i="15"/>
  <c r="O7" i="15"/>
  <c r="O10" i="15"/>
  <c r="K19" i="15"/>
  <c r="K20" i="15" s="1"/>
  <c r="Q16" i="15"/>
  <c r="F4" i="15"/>
  <c r="N4" i="15"/>
  <c r="N5" i="15" s="1"/>
  <c r="C10" i="15"/>
  <c r="E13" i="15"/>
  <c r="H19" i="15"/>
  <c r="H20" i="15" s="1"/>
  <c r="L10" i="15"/>
  <c r="F13" i="15"/>
  <c r="R13" i="15"/>
  <c r="B16" i="15"/>
  <c r="N7" i="15"/>
  <c r="R7" i="15"/>
  <c r="Q8" i="15" s="1"/>
  <c r="I4" i="15"/>
  <c r="H5" i="15" s="1"/>
  <c r="R4" i="15"/>
  <c r="B7" i="15"/>
  <c r="N10" i="15"/>
  <c r="I13" i="15"/>
  <c r="E16" i="15"/>
  <c r="L19" i="15"/>
  <c r="B10" i="15"/>
  <c r="Q10" i="15"/>
  <c r="Q11" i="15" s="1"/>
  <c r="C13" i="15"/>
  <c r="F16" i="15"/>
  <c r="H16" i="15"/>
  <c r="E4" i="15"/>
  <c r="H7" i="15"/>
  <c r="H13" i="15"/>
  <c r="K16" i="15"/>
  <c r="N13" i="15"/>
  <c r="N14" i="15" s="1"/>
  <c r="B19" i="15"/>
  <c r="K4" i="15"/>
  <c r="R16" i="15"/>
  <c r="E19" i="15"/>
  <c r="Q13" i="15"/>
  <c r="M57" i="5"/>
  <c r="N57" i="5"/>
  <c r="L57" i="5"/>
  <c r="K11" i="15" l="1"/>
  <c r="H17" i="15"/>
  <c r="B20" i="15"/>
  <c r="E11" i="15"/>
  <c r="K5" i="15"/>
  <c r="B14" i="15"/>
  <c r="K17" i="15"/>
  <c r="E20" i="15"/>
  <c r="T20" i="15" s="1"/>
  <c r="H8" i="15"/>
  <c r="B8" i="15"/>
  <c r="Q17" i="15"/>
  <c r="E17" i="15"/>
  <c r="N11" i="15"/>
  <c r="H14" i="15"/>
  <c r="N8" i="15"/>
  <c r="Q5" i="15"/>
  <c r="Q14" i="15"/>
  <c r="B17" i="15"/>
  <c r="E5" i="15"/>
  <c r="B11" i="15"/>
  <c r="E14" i="15"/>
  <c r="T11" i="15"/>
  <c r="V11" i="15" s="1"/>
  <c r="T8" i="15" l="1"/>
  <c r="V8" i="15" s="1"/>
  <c r="T17" i="15"/>
  <c r="V17" i="15" s="1"/>
  <c r="T14" i="15"/>
  <c r="T5" i="15"/>
  <c r="V5" i="15" s="1"/>
  <c r="V14" i="15"/>
  <c r="T21" i="15" l="1"/>
</calcChain>
</file>

<file path=xl/sharedStrings.xml><?xml version="1.0" encoding="utf-8"?>
<sst xmlns="http://schemas.openxmlformats.org/spreadsheetml/2006/main" count="232" uniqueCount="39">
  <si>
    <t>Red</t>
  </si>
  <si>
    <t>Yellow</t>
  </si>
  <si>
    <t>Blue</t>
  </si>
  <si>
    <t>Team 1</t>
  </si>
  <si>
    <t>Team 2</t>
  </si>
  <si>
    <t>Team 3</t>
  </si>
  <si>
    <t>Team 4</t>
  </si>
  <si>
    <t>Team 5</t>
  </si>
  <si>
    <t>Team 6</t>
  </si>
  <si>
    <t>Next to Change</t>
  </si>
  <si>
    <t>Enter Team names below</t>
  </si>
  <si>
    <t>1st</t>
  </si>
  <si>
    <t>2nd</t>
  </si>
  <si>
    <t>3rd</t>
  </si>
  <si>
    <t>4th</t>
  </si>
  <si>
    <t>Total</t>
  </si>
  <si>
    <t>Race Positions (enter the colour of the boat in each place eg Y Y B B)</t>
  </si>
  <si>
    <t>Enter a capital W in the cell if the team wins and a capital L if the team loses.</t>
  </si>
  <si>
    <t>F</t>
  </si>
  <si>
    <t>B</t>
  </si>
  <si>
    <t>C</t>
  </si>
  <si>
    <t>D</t>
  </si>
  <si>
    <t>E</t>
  </si>
  <si>
    <t>A</t>
  </si>
  <si>
    <t xml:space="preserve">Race </t>
  </si>
  <si>
    <t>RTYC</t>
  </si>
  <si>
    <t>QMSC</t>
  </si>
  <si>
    <t>W</t>
  </si>
  <si>
    <t>L</t>
  </si>
  <si>
    <t>Match Points</t>
  </si>
  <si>
    <t>Damage</t>
  </si>
  <si>
    <t xml:space="preserve">Match </t>
  </si>
  <si>
    <t>POSITION</t>
  </si>
  <si>
    <t>ROLLO</t>
  </si>
  <si>
    <t>FRED</t>
  </si>
  <si>
    <t>GEORGE</t>
  </si>
  <si>
    <t>LOTTIE</t>
  </si>
  <si>
    <t>SAM</t>
  </si>
  <si>
    <t>WILLIAM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</si>
</sst>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rgb="FF000000"/>
      <name val="Cambria"/>
      <family val="1"/>
      <scheme val="major"/>
    </font>
    <font>
      <sz val="22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22"/>
      <color rgb="FF000000"/>
      <name val="Cambria"/>
      <family val="1"/>
      <scheme val="maj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rgb="FF00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mbria"/>
      <family val="1"/>
    </font>
    <font>
      <sz val="22"/>
      <color rgb="FF000000"/>
      <name val="Cambria"/>
      <family val="1"/>
    </font>
    <font>
      <b/>
      <sz val="14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CDDC"/>
        <bgColor indexed="64"/>
      </patternFill>
    </fill>
    <fill>
      <patternFill patternType="solid">
        <fgColor rgb="FF92CDDC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CF305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ED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0" fillId="5" borderId="0" xfId="0" applyFont="1" applyFill="1"/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14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13" borderId="0" xfId="0" applyFont="1" applyFill="1"/>
    <xf numFmtId="0" fontId="5" fillId="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7" fillId="2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7" fillId="0" borderId="0" xfId="0" applyFont="1"/>
    <xf numFmtId="0" fontId="8" fillId="2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8" fillId="15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16" borderId="13" xfId="0" applyFont="1" applyFill="1" applyBorder="1" applyAlignment="1">
      <alignment horizontal="center"/>
    </xf>
    <xf numFmtId="0" fontId="8" fillId="17" borderId="13" xfId="0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8" fillId="16" borderId="22" xfId="0" applyFont="1" applyFill="1" applyBorder="1" applyAlignment="1">
      <alignment horizontal="center"/>
    </xf>
    <xf numFmtId="0" fontId="8" fillId="16" borderId="23" xfId="0" applyFont="1" applyFill="1" applyBorder="1" applyAlignment="1">
      <alignment horizontal="center"/>
    </xf>
    <xf numFmtId="0" fontId="8" fillId="16" borderId="27" xfId="0" applyFont="1" applyFill="1" applyBorder="1" applyAlignment="1">
      <alignment horizontal="center"/>
    </xf>
    <xf numFmtId="0" fontId="8" fillId="16" borderId="28" xfId="0" applyFont="1" applyFill="1" applyBorder="1" applyAlignment="1">
      <alignment horizontal="center"/>
    </xf>
    <xf numFmtId="0" fontId="8" fillId="15" borderId="27" xfId="0" applyFont="1" applyFill="1" applyBorder="1" applyAlignment="1">
      <alignment horizontal="center"/>
    </xf>
    <xf numFmtId="0" fontId="8" fillId="15" borderId="28" xfId="0" applyFont="1" applyFill="1" applyBorder="1" applyAlignment="1">
      <alignment horizontal="center"/>
    </xf>
    <xf numFmtId="0" fontId="8" fillId="17" borderId="28" xfId="0" applyFont="1" applyFill="1" applyBorder="1" applyAlignment="1">
      <alignment horizontal="center"/>
    </xf>
    <xf numFmtId="0" fontId="8" fillId="17" borderId="27" xfId="0" applyFont="1" applyFill="1" applyBorder="1" applyAlignment="1">
      <alignment horizontal="center"/>
    </xf>
    <xf numFmtId="0" fontId="8" fillId="16" borderId="5" xfId="0" applyFont="1" applyFill="1" applyBorder="1" applyAlignment="1">
      <alignment horizontal="center"/>
    </xf>
    <xf numFmtId="0" fontId="8" fillId="17" borderId="1" xfId="0" applyFont="1" applyFill="1" applyBorder="1" applyAlignment="1">
      <alignment horizontal="center"/>
    </xf>
    <xf numFmtId="0" fontId="8" fillId="18" borderId="5" xfId="0" applyFont="1" applyFill="1" applyBorder="1" applyAlignment="1">
      <alignment horizontal="center"/>
    </xf>
    <xf numFmtId="0" fontId="8" fillId="18" borderId="1" xfId="0" applyFont="1" applyFill="1" applyBorder="1" applyAlignment="1">
      <alignment horizontal="center"/>
    </xf>
    <xf numFmtId="0" fontId="8" fillId="18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8" fillId="2" borderId="2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18" borderId="5" xfId="0" applyFont="1" applyFill="1" applyBorder="1" applyAlignment="1">
      <alignment horizontal="center" vertical="center"/>
    </xf>
    <xf numFmtId="0" fontId="8" fillId="18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18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15" borderId="30" xfId="0" applyFont="1" applyFill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/>
    </xf>
    <xf numFmtId="0" fontId="8" fillId="19" borderId="3" xfId="0" applyFont="1" applyFill="1" applyBorder="1" applyAlignment="1">
      <alignment horizontal="center"/>
    </xf>
    <xf numFmtId="0" fontId="8" fillId="19" borderId="4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0" fillId="0" borderId="0" xfId="0" applyFill="1"/>
    <xf numFmtId="0" fontId="8" fillId="0" borderId="3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17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9" fillId="7" borderId="22" xfId="0" applyFont="1" applyFill="1" applyBorder="1" applyAlignment="1">
      <alignment horizontal="center" vertical="center"/>
    </xf>
    <xf numFmtId="0" fontId="19" fillId="8" borderId="37" xfId="0" applyFont="1" applyFill="1" applyBorder="1" applyAlignment="1">
      <alignment horizontal="center" vertical="center"/>
    </xf>
    <xf numFmtId="0" fontId="19" fillId="10" borderId="37" xfId="0" applyFont="1" applyFill="1" applyBorder="1" applyAlignment="1">
      <alignment horizontal="center" vertical="center"/>
    </xf>
    <xf numFmtId="0" fontId="20" fillId="0" borderId="0" xfId="0" applyFont="1"/>
    <xf numFmtId="0" fontId="19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8" borderId="38" xfId="0" applyFont="1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0" fontId="19" fillId="10" borderId="40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5" fillId="20" borderId="21" xfId="0" applyFont="1" applyFill="1" applyBorder="1" applyAlignment="1">
      <alignment horizontal="center" vertical="center"/>
    </xf>
    <xf numFmtId="0" fontId="19" fillId="21" borderId="21" xfId="0" applyFont="1" applyFill="1" applyBorder="1" applyAlignment="1">
      <alignment horizontal="center" vertical="center"/>
    </xf>
    <xf numFmtId="0" fontId="19" fillId="21" borderId="14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9" fillId="22" borderId="11" xfId="0" applyFont="1" applyFill="1" applyBorder="1" applyAlignment="1">
      <alignment horizontal="center"/>
    </xf>
    <xf numFmtId="0" fontId="21" fillId="21" borderId="21" xfId="0" applyFont="1" applyFill="1" applyBorder="1" applyAlignment="1">
      <alignment horizontal="center" vertical="center"/>
    </xf>
    <xf numFmtId="0" fontId="19" fillId="21" borderId="40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10" borderId="2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10" borderId="42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10" borderId="43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22" borderId="27" xfId="0" applyFont="1" applyFill="1" applyBorder="1" applyAlignment="1">
      <alignment horizontal="center"/>
    </xf>
    <xf numFmtId="0" fontId="22" fillId="0" borderId="0" xfId="0" applyFont="1"/>
    <xf numFmtId="0" fontId="19" fillId="22" borderId="30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0" fontId="19" fillId="10" borderId="8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9" fillId="10" borderId="4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35" xfId="0" applyFont="1" applyBorder="1" applyAlignment="1">
      <alignment horizontal="center"/>
    </xf>
    <xf numFmtId="0" fontId="20" fillId="6" borderId="17" xfId="0" applyFont="1" applyFill="1" applyBorder="1" applyAlignment="1">
      <alignment horizontal="center"/>
    </xf>
    <xf numFmtId="0" fontId="20" fillId="6" borderId="18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23" borderId="18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textRotation="90"/>
    </xf>
    <xf numFmtId="0" fontId="6" fillId="6" borderId="14" xfId="0" applyFont="1" applyFill="1" applyBorder="1" applyAlignment="1">
      <alignment textRotation="90"/>
    </xf>
    <xf numFmtId="0" fontId="6" fillId="0" borderId="14" xfId="0" applyFont="1" applyBorder="1" applyAlignment="1">
      <alignment horizontal="center" vertical="center"/>
    </xf>
    <xf numFmtId="0" fontId="6" fillId="23" borderId="5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20" fillId="6" borderId="16" xfId="0" applyFont="1" applyFill="1" applyBorder="1" applyAlignment="1">
      <alignment horizontal="center"/>
    </xf>
    <xf numFmtId="0" fontId="20" fillId="6" borderId="14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textRotation="90"/>
    </xf>
    <xf numFmtId="0" fontId="6" fillId="0" borderId="4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19" fillId="10" borderId="14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26" borderId="1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5" borderId="14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27" borderId="14" xfId="0" applyFont="1" applyFill="1" applyBorder="1" applyAlignment="1">
      <alignment horizontal="center" vertical="center"/>
    </xf>
    <xf numFmtId="0" fontId="19" fillId="28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8" fillId="28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textRotation="90"/>
    </xf>
    <xf numFmtId="0" fontId="6" fillId="6" borderId="1" xfId="0" applyFont="1" applyFill="1" applyBorder="1" applyAlignment="1">
      <alignment horizontal="center" textRotation="90"/>
    </xf>
    <xf numFmtId="0" fontId="6" fillId="6" borderId="1" xfId="0" applyFont="1" applyFill="1" applyBorder="1" applyAlignment="1">
      <alignment horizontal="center" textRotation="90" wrapText="1"/>
    </xf>
    <xf numFmtId="0" fontId="23" fillId="11" borderId="0" xfId="0" applyFont="1" applyFill="1" applyAlignment="1">
      <alignment horizontal="center"/>
    </xf>
    <xf numFmtId="0" fontId="23" fillId="29" borderId="0" xfId="0" applyFont="1" applyFill="1" applyAlignment="1">
      <alignment horizontal="center"/>
    </xf>
    <xf numFmtId="0" fontId="23" fillId="30" borderId="0" xfId="0" applyFont="1" applyFill="1" applyAlignment="1">
      <alignment horizontal="center"/>
    </xf>
    <xf numFmtId="0" fontId="23" fillId="28" borderId="0" xfId="0" applyFont="1" applyFill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29" borderId="2" xfId="0" applyFont="1" applyFill="1" applyBorder="1" applyAlignment="1">
      <alignment horizontal="center"/>
    </xf>
    <xf numFmtId="0" fontId="23" fillId="30" borderId="3" xfId="0" applyFont="1" applyFill="1" applyBorder="1" applyAlignment="1">
      <alignment horizontal="center"/>
    </xf>
    <xf numFmtId="0" fontId="23" fillId="11" borderId="3" xfId="0" applyFont="1" applyFill="1" applyBorder="1" applyAlignment="1">
      <alignment horizontal="center"/>
    </xf>
    <xf numFmtId="0" fontId="23" fillId="29" borderId="3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23" fillId="11" borderId="8" xfId="0" applyFont="1" applyFill="1" applyBorder="1" applyAlignment="1">
      <alignment horizontal="center"/>
    </xf>
    <xf numFmtId="0" fontId="23" fillId="29" borderId="24" xfId="0" applyFont="1" applyFill="1" applyBorder="1" applyAlignment="1">
      <alignment horizontal="center"/>
    </xf>
    <xf numFmtId="0" fontId="23" fillId="30" borderId="25" xfId="0" applyFont="1" applyFill="1" applyBorder="1" applyAlignment="1">
      <alignment horizontal="center"/>
    </xf>
    <xf numFmtId="0" fontId="23" fillId="29" borderId="19" xfId="0" applyFont="1" applyFill="1" applyBorder="1" applyAlignment="1">
      <alignment horizontal="center"/>
    </xf>
    <xf numFmtId="0" fontId="23" fillId="30" borderId="20" xfId="0" applyFont="1" applyFill="1" applyBorder="1" applyAlignment="1">
      <alignment horizontal="center"/>
    </xf>
    <xf numFmtId="0" fontId="23" fillId="31" borderId="1" xfId="0" applyFont="1" applyFill="1" applyBorder="1" applyAlignment="1">
      <alignment horizontal="center"/>
    </xf>
    <xf numFmtId="0" fontId="23" fillId="31" borderId="8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 textRotation="90"/>
    </xf>
  </cellXfs>
  <cellStyles count="1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C60"/>
  <sheetViews>
    <sheetView zoomScale="64" zoomScaleNormal="75" zoomScalePageLayoutView="75" workbookViewId="0">
      <selection activeCell="B11" sqref="B11"/>
    </sheetView>
  </sheetViews>
  <sheetFormatPr baseColWidth="10" defaultRowHeight="29" x14ac:dyDescent="0.35"/>
  <cols>
    <col min="1" max="1" width="14.5" style="16" bestFit="1" customWidth="1"/>
    <col min="2" max="2" width="19" style="20" bestFit="1" customWidth="1"/>
    <col min="3" max="3" width="19" style="20" customWidth="1"/>
    <col min="4" max="4" width="10.83203125" style="15"/>
    <col min="5" max="5" width="18.1640625" style="15" customWidth="1"/>
    <col min="6" max="8" width="19" style="15" hidden="1" customWidth="1"/>
    <col min="9" max="9" width="9" style="27" hidden="1" customWidth="1"/>
    <col min="10" max="10" width="8.83203125" style="17" hidden="1" customWidth="1"/>
    <col min="12" max="12" width="16.1640625" style="49" bestFit="1" customWidth="1"/>
    <col min="13" max="13" width="15" style="49" customWidth="1"/>
    <col min="14" max="14" width="13.33203125" style="49" bestFit="1" customWidth="1"/>
    <col min="16" max="16" width="16.33203125" style="49" bestFit="1" customWidth="1"/>
    <col min="17" max="22" width="10.83203125" hidden="1" customWidth="1"/>
  </cols>
  <sheetData>
    <row r="3" spans="1:26" ht="30" thickBot="1" x14ac:dyDescent="0.4">
      <c r="A3" s="18"/>
      <c r="B3" s="13"/>
      <c r="C3" s="13"/>
      <c r="D3" s="13"/>
      <c r="E3" s="13"/>
      <c r="F3" s="13"/>
      <c r="G3" s="13"/>
      <c r="H3" s="13"/>
      <c r="I3" s="14"/>
      <c r="J3" s="14"/>
      <c r="K3" s="9"/>
    </row>
    <row r="4" spans="1:26" ht="113" customHeight="1" thickBot="1" x14ac:dyDescent="0.5">
      <c r="A4" s="19"/>
      <c r="B4" s="21" t="s">
        <v>10</v>
      </c>
      <c r="C4" s="89"/>
      <c r="D4" s="13"/>
      <c r="E4" s="31" t="s">
        <v>24</v>
      </c>
      <c r="F4" s="32" t="s">
        <v>0</v>
      </c>
      <c r="G4" s="33" t="s">
        <v>1</v>
      </c>
      <c r="H4" s="34" t="s">
        <v>2</v>
      </c>
      <c r="I4" s="35"/>
      <c r="J4" s="36" t="s">
        <v>9</v>
      </c>
      <c r="K4" s="10"/>
      <c r="L4" s="91" t="s">
        <v>0</v>
      </c>
      <c r="M4" s="92" t="s">
        <v>1</v>
      </c>
      <c r="N4" s="93" t="s">
        <v>2</v>
      </c>
      <c r="P4" s="115" t="s">
        <v>9</v>
      </c>
      <c r="Q4" s="50" t="s">
        <v>23</v>
      </c>
      <c r="R4" s="51" t="s">
        <v>19</v>
      </c>
      <c r="S4" s="51" t="s">
        <v>20</v>
      </c>
      <c r="T4" s="51" t="s">
        <v>21</v>
      </c>
      <c r="U4" s="51" t="s">
        <v>22</v>
      </c>
      <c r="V4" s="51" t="s">
        <v>18</v>
      </c>
      <c r="W4" s="24"/>
    </row>
    <row r="5" spans="1:26" ht="57" customHeight="1" thickBot="1" x14ac:dyDescent="0.4">
      <c r="A5" s="19" t="s">
        <v>3</v>
      </c>
      <c r="B5" s="22" t="s">
        <v>34</v>
      </c>
      <c r="C5" s="90"/>
      <c r="D5" s="13"/>
      <c r="E5" s="37">
        <v>1</v>
      </c>
      <c r="F5" s="5" t="str">
        <f>A5</f>
        <v>Team 1</v>
      </c>
      <c r="G5" s="28" t="str">
        <f>A6</f>
        <v>Team 2</v>
      </c>
      <c r="H5" s="1" t="str">
        <f>A7</f>
        <v>Team 3</v>
      </c>
      <c r="I5" s="29"/>
      <c r="J5" s="4" t="str">
        <f>A8</f>
        <v>Team 4</v>
      </c>
      <c r="K5" s="9"/>
      <c r="L5" s="98" t="str">
        <f>B5</f>
        <v>FRED</v>
      </c>
      <c r="M5" s="46" t="str">
        <f>B6</f>
        <v>GEORGE</v>
      </c>
      <c r="N5" s="99" t="str">
        <f>B7</f>
        <v>LOTTIE</v>
      </c>
      <c r="P5" s="112" t="str">
        <f>B8</f>
        <v>ROLLO</v>
      </c>
      <c r="Q5" s="47" t="s">
        <v>19</v>
      </c>
      <c r="R5" s="47" t="s">
        <v>23</v>
      </c>
      <c r="S5" s="78"/>
      <c r="T5" s="78"/>
      <c r="U5" s="78"/>
      <c r="V5" s="79"/>
    </row>
    <row r="6" spans="1:26" ht="57" customHeight="1" thickBot="1" x14ac:dyDescent="0.4">
      <c r="A6" s="19" t="s">
        <v>4</v>
      </c>
      <c r="B6" s="22" t="s">
        <v>35</v>
      </c>
      <c r="C6" s="90"/>
      <c r="D6" s="13"/>
      <c r="E6" s="37">
        <v>2</v>
      </c>
      <c r="F6" s="1" t="str">
        <f>A8</f>
        <v>Team 4</v>
      </c>
      <c r="G6" s="2" t="str">
        <f>A6</f>
        <v>Team 2</v>
      </c>
      <c r="H6" s="3" t="str">
        <f>A7</f>
        <v>Team 3</v>
      </c>
      <c r="I6" s="29"/>
      <c r="J6" s="4" t="str">
        <f>A9</f>
        <v>Team 5</v>
      </c>
      <c r="K6" s="9"/>
      <c r="L6" s="100" t="str">
        <f>B8</f>
        <v>ROLLO</v>
      </c>
      <c r="M6" s="87" t="str">
        <f>B6</f>
        <v>GEORGE</v>
      </c>
      <c r="N6" s="101" t="str">
        <f>B7</f>
        <v>LOTTIE</v>
      </c>
      <c r="P6" s="113" t="str">
        <f>B9</f>
        <v>SAM</v>
      </c>
      <c r="Q6" s="80"/>
      <c r="R6" s="47" t="s">
        <v>20</v>
      </c>
      <c r="S6" s="47" t="s">
        <v>19</v>
      </c>
      <c r="T6" s="81"/>
      <c r="U6" s="81"/>
      <c r="V6" s="82"/>
    </row>
    <row r="7" spans="1:26" ht="57" customHeight="1" thickBot="1" x14ac:dyDescent="0.4">
      <c r="A7" s="19" t="s">
        <v>5</v>
      </c>
      <c r="B7" s="22" t="s">
        <v>36</v>
      </c>
      <c r="C7" s="90"/>
      <c r="D7" s="13"/>
      <c r="E7" s="37">
        <v>3</v>
      </c>
      <c r="F7" s="5" t="str">
        <f>A8</f>
        <v>Team 4</v>
      </c>
      <c r="G7" s="1" t="str">
        <f>A9</f>
        <v>Team 5</v>
      </c>
      <c r="H7" s="3" t="str">
        <f>A7</f>
        <v>Team 3</v>
      </c>
      <c r="I7" s="29"/>
      <c r="J7" s="4" t="str">
        <f>A10</f>
        <v>Team 6</v>
      </c>
      <c r="K7" s="9"/>
      <c r="L7" s="102" t="str">
        <f>B8</f>
        <v>ROLLO</v>
      </c>
      <c r="M7" s="84" t="str">
        <f>B9</f>
        <v>SAM</v>
      </c>
      <c r="N7" s="101" t="str">
        <f>B7</f>
        <v>LOTTIE</v>
      </c>
      <c r="P7" s="113" t="str">
        <f>B10</f>
        <v>WILLIAM</v>
      </c>
      <c r="Q7" s="80"/>
      <c r="R7" s="81"/>
      <c r="S7" s="47" t="s">
        <v>21</v>
      </c>
      <c r="T7" s="47" t="s">
        <v>20</v>
      </c>
      <c r="U7" s="81"/>
      <c r="V7" s="82"/>
    </row>
    <row r="8" spans="1:26" ht="57" customHeight="1" thickBot="1" x14ac:dyDescent="0.4">
      <c r="A8" s="23" t="s">
        <v>6</v>
      </c>
      <c r="B8" s="22" t="s">
        <v>33</v>
      </c>
      <c r="C8" s="90"/>
      <c r="D8" s="13"/>
      <c r="E8" s="37">
        <v>4</v>
      </c>
      <c r="F8" s="5" t="str">
        <f>A8</f>
        <v>Team 4</v>
      </c>
      <c r="G8" s="2" t="str">
        <f>A9</f>
        <v>Team 5</v>
      </c>
      <c r="H8" s="1" t="str">
        <f>A10</f>
        <v>Team 6</v>
      </c>
      <c r="I8" s="29"/>
      <c r="J8" s="4" t="str">
        <f>A5</f>
        <v>Team 1</v>
      </c>
      <c r="K8" s="9"/>
      <c r="L8" s="102" t="str">
        <f>B8</f>
        <v>ROLLO</v>
      </c>
      <c r="M8" s="87" t="str">
        <f>B9</f>
        <v>SAM</v>
      </c>
      <c r="N8" s="103" t="str">
        <f>B10</f>
        <v>WILLIAM</v>
      </c>
      <c r="P8" s="113" t="str">
        <f>B5</f>
        <v>FRED</v>
      </c>
      <c r="Q8" s="80"/>
      <c r="R8" s="81"/>
      <c r="S8" s="81"/>
      <c r="T8" s="47" t="s">
        <v>22</v>
      </c>
      <c r="U8" s="47" t="s">
        <v>21</v>
      </c>
      <c r="V8" s="82"/>
      <c r="Z8" s="113"/>
    </row>
    <row r="9" spans="1:26" ht="57" customHeight="1" thickBot="1" x14ac:dyDescent="0.4">
      <c r="A9" s="23" t="s">
        <v>7</v>
      </c>
      <c r="B9" s="22" t="s">
        <v>37</v>
      </c>
      <c r="C9" s="90"/>
      <c r="D9" s="13"/>
      <c r="E9" s="37">
        <v>5</v>
      </c>
      <c r="F9" s="1" t="str">
        <f>A5</f>
        <v>Team 1</v>
      </c>
      <c r="G9" s="2" t="str">
        <f>A9</f>
        <v>Team 5</v>
      </c>
      <c r="H9" s="3" t="str">
        <f>A10</f>
        <v>Team 6</v>
      </c>
      <c r="I9" s="29"/>
      <c r="J9" s="4" t="str">
        <f>A7</f>
        <v>Team 3</v>
      </c>
      <c r="K9" s="9"/>
      <c r="L9" s="100" t="str">
        <f>B5</f>
        <v>FRED</v>
      </c>
      <c r="M9" s="87" t="str">
        <f>B9</f>
        <v>SAM</v>
      </c>
      <c r="N9" s="101" t="str">
        <f>B10</f>
        <v>WILLIAM</v>
      </c>
      <c r="P9" s="113" t="str">
        <f>B7</f>
        <v>LOTTIE</v>
      </c>
      <c r="Q9" s="80"/>
      <c r="R9" s="81"/>
      <c r="S9" s="81"/>
      <c r="T9" s="81"/>
      <c r="U9" s="47" t="s">
        <v>18</v>
      </c>
      <c r="V9" s="47" t="s">
        <v>22</v>
      </c>
    </row>
    <row r="10" spans="1:26" ht="57" customHeight="1" x14ac:dyDescent="0.35">
      <c r="A10" s="23" t="s">
        <v>8</v>
      </c>
      <c r="B10" s="22" t="s">
        <v>38</v>
      </c>
      <c r="C10" s="90"/>
      <c r="D10" s="13"/>
      <c r="E10" s="38">
        <v>6</v>
      </c>
      <c r="F10" s="5" t="str">
        <f>A5</f>
        <v>Team 1</v>
      </c>
      <c r="G10" s="30" t="str">
        <f>A7</f>
        <v>Team 3</v>
      </c>
      <c r="H10" s="3" t="str">
        <f>A10</f>
        <v>Team 6</v>
      </c>
      <c r="I10" s="1"/>
      <c r="J10" s="4" t="str">
        <f>A9</f>
        <v>Team 5</v>
      </c>
      <c r="K10" s="9"/>
      <c r="L10" s="102" t="str">
        <f>B5</f>
        <v>FRED</v>
      </c>
      <c r="M10" s="25" t="str">
        <f>B7</f>
        <v>LOTTIE</v>
      </c>
      <c r="N10" s="101" t="str">
        <f>B10</f>
        <v>WILLIAM</v>
      </c>
      <c r="P10" s="113" t="str">
        <f>B9</f>
        <v>SAM</v>
      </c>
      <c r="Q10" s="80" t="s">
        <v>18</v>
      </c>
      <c r="R10" s="81"/>
      <c r="S10" s="81"/>
      <c r="T10" s="81"/>
      <c r="U10" s="81"/>
      <c r="V10" s="47" t="s">
        <v>23</v>
      </c>
    </row>
    <row r="11" spans="1:26" ht="57" customHeight="1" x14ac:dyDescent="0.35">
      <c r="A11" s="23"/>
      <c r="B11" s="22"/>
      <c r="C11" s="90"/>
      <c r="D11" s="13"/>
      <c r="E11" s="37">
        <v>7</v>
      </c>
      <c r="F11" s="5" t="str">
        <f>A5</f>
        <v>Team 1</v>
      </c>
      <c r="G11" s="2" t="str">
        <f>A7</f>
        <v>Team 3</v>
      </c>
      <c r="H11" s="30" t="str">
        <f>A9</f>
        <v>Team 5</v>
      </c>
      <c r="I11" s="29"/>
      <c r="J11" s="4" t="str">
        <f>A6</f>
        <v>Team 2</v>
      </c>
      <c r="K11" s="9"/>
      <c r="L11" s="102" t="str">
        <f>B5</f>
        <v>FRED</v>
      </c>
      <c r="M11" s="87" t="str">
        <f>B7</f>
        <v>LOTTIE</v>
      </c>
      <c r="N11" s="103" t="str">
        <f>B9</f>
        <v>SAM</v>
      </c>
      <c r="P11" s="113" t="str">
        <f>B6</f>
        <v>GEORGE</v>
      </c>
      <c r="Q11" s="80" t="s">
        <v>20</v>
      </c>
      <c r="R11" s="81"/>
      <c r="S11" s="81" t="s">
        <v>23</v>
      </c>
      <c r="T11" s="81"/>
      <c r="U11" s="81"/>
      <c r="V11" s="82"/>
    </row>
    <row r="12" spans="1:26" ht="57" customHeight="1" x14ac:dyDescent="0.35">
      <c r="A12" s="23"/>
      <c r="B12" s="22"/>
      <c r="C12" s="90"/>
      <c r="D12" s="13"/>
      <c r="E12" s="37">
        <v>8</v>
      </c>
      <c r="F12" s="30" t="str">
        <f>A6</f>
        <v>Team 2</v>
      </c>
      <c r="G12" s="2" t="str">
        <f>A7</f>
        <v>Team 3</v>
      </c>
      <c r="H12" s="3" t="str">
        <f>A9</f>
        <v>Team 5</v>
      </c>
      <c r="I12" s="29"/>
      <c r="J12" s="4" t="str">
        <f>A8</f>
        <v>Team 4</v>
      </c>
      <c r="K12" s="9"/>
      <c r="L12" s="100" t="str">
        <f>B6</f>
        <v>GEORGE</v>
      </c>
      <c r="M12" s="87" t="str">
        <f>B7</f>
        <v>LOTTIE</v>
      </c>
      <c r="N12" s="101" t="str">
        <f>B9</f>
        <v>SAM</v>
      </c>
      <c r="P12" s="113" t="str">
        <f>B8</f>
        <v>ROLLO</v>
      </c>
      <c r="Q12" s="52"/>
      <c r="R12" s="12"/>
      <c r="S12" s="12" t="s">
        <v>22</v>
      </c>
      <c r="T12" s="12"/>
      <c r="U12" s="12" t="s">
        <v>20</v>
      </c>
      <c r="V12" s="53"/>
    </row>
    <row r="13" spans="1:26" ht="57" customHeight="1" x14ac:dyDescent="0.35">
      <c r="A13" s="18"/>
      <c r="B13" s="13"/>
      <c r="C13" s="13"/>
      <c r="D13" s="13"/>
      <c r="E13" s="37">
        <v>9</v>
      </c>
      <c r="F13" s="5" t="str">
        <f>A6</f>
        <v>Team 2</v>
      </c>
      <c r="G13" s="30" t="str">
        <f>A8</f>
        <v>Team 4</v>
      </c>
      <c r="H13" s="3" t="str">
        <f>A9</f>
        <v>Team 5</v>
      </c>
      <c r="I13" s="29"/>
      <c r="J13" s="4" t="str">
        <f>A10</f>
        <v>Team 6</v>
      </c>
      <c r="K13" s="9"/>
      <c r="L13" s="102" t="str">
        <f>B6</f>
        <v>GEORGE</v>
      </c>
      <c r="M13" s="25" t="str">
        <f>B8</f>
        <v>ROLLO</v>
      </c>
      <c r="N13" s="101" t="str">
        <f>B9</f>
        <v>SAM</v>
      </c>
      <c r="P13" s="113" t="str">
        <f>B10</f>
        <v>WILLIAM</v>
      </c>
      <c r="Q13" s="52"/>
      <c r="R13" s="12" t="s">
        <v>22</v>
      </c>
      <c r="S13" s="12"/>
      <c r="T13" s="12"/>
      <c r="U13" s="12" t="s">
        <v>19</v>
      </c>
      <c r="V13" s="53"/>
    </row>
    <row r="14" spans="1:26" ht="57" customHeight="1" x14ac:dyDescent="0.35">
      <c r="A14" s="18"/>
      <c r="B14" s="13"/>
      <c r="C14" s="13"/>
      <c r="D14" s="13"/>
      <c r="E14" s="37">
        <v>10</v>
      </c>
      <c r="F14" s="5" t="str">
        <f>A6</f>
        <v>Team 2</v>
      </c>
      <c r="G14" s="2" t="str">
        <f>A8</f>
        <v>Team 4</v>
      </c>
      <c r="H14" s="30" t="str">
        <f>A10</f>
        <v>Team 6</v>
      </c>
      <c r="I14" s="29"/>
      <c r="J14" s="4" t="str">
        <f>A7</f>
        <v>Team 3</v>
      </c>
      <c r="K14" s="9"/>
      <c r="L14" s="102" t="str">
        <f>B6</f>
        <v>GEORGE</v>
      </c>
      <c r="M14" s="87" t="str">
        <f>B8</f>
        <v>ROLLO</v>
      </c>
      <c r="N14" s="103" t="str">
        <f>B10</f>
        <v>WILLIAM</v>
      </c>
      <c r="P14" s="113" t="str">
        <f>B7</f>
        <v>LOTTIE</v>
      </c>
      <c r="Q14" s="52"/>
      <c r="R14" s="12" t="s">
        <v>21</v>
      </c>
      <c r="S14" s="12"/>
      <c r="T14" s="12" t="s">
        <v>19</v>
      </c>
      <c r="U14" s="12"/>
      <c r="V14" s="53"/>
    </row>
    <row r="15" spans="1:26" ht="57" customHeight="1" x14ac:dyDescent="0.35">
      <c r="A15" s="18"/>
      <c r="B15" s="13"/>
      <c r="C15" s="13"/>
      <c r="D15" s="13"/>
      <c r="E15" s="38">
        <v>11</v>
      </c>
      <c r="F15" s="1" t="str">
        <f>A7</f>
        <v>Team 3</v>
      </c>
      <c r="G15" s="2" t="str">
        <f>A8</f>
        <v>Team 4</v>
      </c>
      <c r="H15" s="3" t="str">
        <f>A10</f>
        <v>Team 6</v>
      </c>
      <c r="I15" s="29"/>
      <c r="J15" s="4" t="str">
        <f>A5</f>
        <v>Team 1</v>
      </c>
      <c r="K15" s="9"/>
      <c r="L15" s="100" t="str">
        <f>B7</f>
        <v>LOTTIE</v>
      </c>
      <c r="M15" s="87" t="str">
        <f>B8</f>
        <v>ROLLO</v>
      </c>
      <c r="N15" s="101" t="str">
        <f>B10</f>
        <v>WILLIAM</v>
      </c>
      <c r="P15" s="113" t="str">
        <f>B5</f>
        <v>FRED</v>
      </c>
      <c r="Q15" s="52"/>
      <c r="R15" s="12"/>
      <c r="S15" s="12"/>
      <c r="T15" s="12" t="s">
        <v>18</v>
      </c>
      <c r="U15" s="12"/>
      <c r="V15" s="53" t="s">
        <v>21</v>
      </c>
    </row>
    <row r="16" spans="1:26" ht="57" customHeight="1" x14ac:dyDescent="0.35">
      <c r="A16" s="18"/>
      <c r="B16" s="13"/>
      <c r="C16" s="13"/>
      <c r="D16" s="13"/>
      <c r="E16" s="37">
        <v>12</v>
      </c>
      <c r="F16" s="5" t="str">
        <f>A7</f>
        <v>Team 3</v>
      </c>
      <c r="G16" s="1" t="str">
        <f>A5</f>
        <v>Team 1</v>
      </c>
      <c r="H16" s="3" t="str">
        <f>A10</f>
        <v>Team 6</v>
      </c>
      <c r="I16" s="29"/>
      <c r="J16" s="39" t="str">
        <f>A8</f>
        <v>Team 4</v>
      </c>
      <c r="K16" s="9"/>
      <c r="L16" s="102" t="str">
        <f>B7</f>
        <v>LOTTIE</v>
      </c>
      <c r="M16" s="25" t="str">
        <f>B5</f>
        <v>FRED</v>
      </c>
      <c r="N16" s="101" t="str">
        <f>B10</f>
        <v>WILLIAM</v>
      </c>
      <c r="P16" s="113" t="str">
        <f>B8</f>
        <v>ROLLO</v>
      </c>
      <c r="Q16" s="52"/>
      <c r="R16" s="12"/>
      <c r="S16" s="12" t="s">
        <v>18</v>
      </c>
      <c r="T16" s="12"/>
      <c r="U16" s="12"/>
      <c r="V16" s="53" t="s">
        <v>20</v>
      </c>
    </row>
    <row r="17" spans="1:22" ht="57" customHeight="1" x14ac:dyDescent="0.35">
      <c r="A17" s="18"/>
      <c r="B17" s="13"/>
      <c r="C17" s="13"/>
      <c r="D17" s="13"/>
      <c r="E17" s="40"/>
      <c r="F17" s="58"/>
      <c r="G17" s="29"/>
      <c r="H17" s="29" t="str">
        <f>A8</f>
        <v>Team 4</v>
      </c>
      <c r="I17" s="29"/>
      <c r="J17" s="39" t="str">
        <f>A9</f>
        <v>Team 5</v>
      </c>
      <c r="K17" s="9"/>
      <c r="L17" s="104"/>
      <c r="M17" s="97"/>
      <c r="N17" s="116" t="str">
        <f>B8</f>
        <v>ROLLO</v>
      </c>
      <c r="P17" s="113" t="str">
        <f>B9</f>
        <v>SAM</v>
      </c>
      <c r="Q17" s="75"/>
      <c r="R17" s="76"/>
      <c r="S17" s="76"/>
      <c r="T17" s="76"/>
      <c r="U17" s="76"/>
      <c r="V17" s="77"/>
    </row>
    <row r="18" spans="1:22" ht="57" customHeight="1" x14ac:dyDescent="0.35">
      <c r="A18" s="18"/>
      <c r="B18" s="13"/>
      <c r="C18" s="13"/>
      <c r="D18" s="13"/>
      <c r="E18" s="37">
        <v>13</v>
      </c>
      <c r="F18" s="1" t="str">
        <f>A9</f>
        <v>Team 5</v>
      </c>
      <c r="G18" s="2" t="str">
        <f>A5</f>
        <v>Team 1</v>
      </c>
      <c r="H18" s="3" t="str">
        <f>A8</f>
        <v>Team 4</v>
      </c>
      <c r="I18" s="29"/>
      <c r="J18" s="4" t="str">
        <f>A6</f>
        <v>Team 2</v>
      </c>
      <c r="K18" s="9"/>
      <c r="L18" s="106" t="str">
        <f>B9</f>
        <v>SAM</v>
      </c>
      <c r="M18" s="87" t="str">
        <f>B5</f>
        <v>FRED</v>
      </c>
      <c r="N18" s="101" t="str">
        <f>B8</f>
        <v>ROLLO</v>
      </c>
      <c r="P18" s="113" t="str">
        <f>B6</f>
        <v>GEORGE</v>
      </c>
      <c r="Q18" s="52" t="s">
        <v>21</v>
      </c>
      <c r="R18" s="12"/>
      <c r="S18" s="12"/>
      <c r="T18" s="12" t="s">
        <v>23</v>
      </c>
      <c r="U18" s="12"/>
      <c r="V18" s="53"/>
    </row>
    <row r="19" spans="1:22" ht="57" customHeight="1" x14ac:dyDescent="0.35">
      <c r="A19" s="18"/>
      <c r="B19" s="13"/>
      <c r="C19" s="13"/>
      <c r="D19" s="13"/>
      <c r="E19" s="37">
        <v>14</v>
      </c>
      <c r="F19" s="5" t="str">
        <f>A9</f>
        <v>Team 5</v>
      </c>
      <c r="G19" s="2" t="str">
        <f>A5</f>
        <v>Team 1</v>
      </c>
      <c r="H19" s="29" t="str">
        <f>A6</f>
        <v>Team 2</v>
      </c>
      <c r="I19" s="29"/>
      <c r="J19" s="4" t="str">
        <f>A10</f>
        <v>Team 6</v>
      </c>
      <c r="K19" s="9"/>
      <c r="L19" s="102" t="str">
        <f>B9</f>
        <v>SAM</v>
      </c>
      <c r="M19" s="87" t="str">
        <f>B5</f>
        <v>FRED</v>
      </c>
      <c r="N19" s="26" t="str">
        <f>B6</f>
        <v>GEORGE</v>
      </c>
      <c r="P19" s="69" t="str">
        <f>B10</f>
        <v>WILLIAM</v>
      </c>
      <c r="Q19" s="52" t="s">
        <v>22</v>
      </c>
      <c r="R19" s="12"/>
      <c r="S19" s="12"/>
      <c r="T19" s="12"/>
      <c r="U19" s="12" t="s">
        <v>23</v>
      </c>
      <c r="V19" s="53"/>
    </row>
    <row r="20" spans="1:22" ht="57" customHeight="1" x14ac:dyDescent="0.35">
      <c r="A20" s="18"/>
      <c r="B20" s="13"/>
      <c r="C20" s="13"/>
      <c r="D20" s="13"/>
      <c r="E20" s="40"/>
      <c r="F20" s="29" t="str">
        <f>A10</f>
        <v>Team 6</v>
      </c>
      <c r="G20" s="29"/>
      <c r="H20" s="29"/>
      <c r="I20" s="29"/>
      <c r="J20" s="4"/>
      <c r="K20" s="9"/>
      <c r="L20" s="107" t="str">
        <f>B10</f>
        <v>WILLIAM</v>
      </c>
      <c r="M20" s="97"/>
      <c r="N20" s="105"/>
      <c r="P20" s="113" t="str">
        <f>B7</f>
        <v>LOTTIE</v>
      </c>
      <c r="Q20" s="75"/>
      <c r="R20" s="76"/>
      <c r="S20" s="76"/>
      <c r="T20" s="76"/>
      <c r="U20" s="76"/>
      <c r="V20" s="77"/>
    </row>
    <row r="21" spans="1:22" ht="57" customHeight="1" thickBot="1" x14ac:dyDescent="0.4">
      <c r="A21" s="18"/>
      <c r="B21" s="13"/>
      <c r="C21" s="13"/>
      <c r="D21" s="13"/>
      <c r="E21" s="41">
        <v>15</v>
      </c>
      <c r="F21" s="7" t="str">
        <f>A10</f>
        <v>Team 6</v>
      </c>
      <c r="G21" s="6"/>
      <c r="H21" s="8" t="str">
        <f>A6</f>
        <v>Team 2</v>
      </c>
      <c r="I21" s="42"/>
      <c r="J21" s="43"/>
      <c r="K21" s="9"/>
      <c r="L21" s="108" t="str">
        <f>B10</f>
        <v>WILLIAM</v>
      </c>
      <c r="M21" s="109" t="str">
        <f>B7</f>
        <v>LOTTIE</v>
      </c>
      <c r="N21" s="110" t="str">
        <f>B6</f>
        <v>GEORGE</v>
      </c>
      <c r="P21" s="113" t="str">
        <f>B8</f>
        <v>ROLLO</v>
      </c>
      <c r="Q21" s="54"/>
      <c r="R21" s="55" t="s">
        <v>18</v>
      </c>
      <c r="S21" s="55"/>
      <c r="T21" s="55"/>
      <c r="U21" s="55"/>
      <c r="V21" s="56" t="s">
        <v>19</v>
      </c>
    </row>
    <row r="22" spans="1:22" ht="57" customHeight="1" thickBot="1" x14ac:dyDescent="0.4">
      <c r="E22" s="41">
        <v>16</v>
      </c>
      <c r="I22" s="17"/>
      <c r="L22" s="94" t="str">
        <f>B10</f>
        <v>WILLIAM</v>
      </c>
      <c r="M22" s="95" t="str">
        <f>B7</f>
        <v>LOTTIE</v>
      </c>
      <c r="N22" s="61" t="str">
        <f>B8</f>
        <v>ROLLO</v>
      </c>
      <c r="P22" s="114" t="str">
        <f>B5</f>
        <v>FRED</v>
      </c>
      <c r="Q22" s="64"/>
      <c r="R22" s="65"/>
      <c r="S22" s="65" t="s">
        <v>18</v>
      </c>
      <c r="T22" s="65"/>
      <c r="U22" s="65"/>
      <c r="V22" s="66" t="s">
        <v>20</v>
      </c>
    </row>
    <row r="23" spans="1:22" ht="57" customHeight="1" thickBot="1" x14ac:dyDescent="0.4">
      <c r="E23" s="41">
        <v>17</v>
      </c>
      <c r="I23" s="17"/>
      <c r="L23" s="47" t="str">
        <f>B5</f>
        <v>FRED</v>
      </c>
      <c r="M23" s="46" t="str">
        <f>B7</f>
        <v>LOTTIE</v>
      </c>
      <c r="N23" s="88" t="str">
        <f>B8</f>
        <v>ROLLO</v>
      </c>
      <c r="P23" s="114" t="str">
        <f>B9</f>
        <v>SAM</v>
      </c>
      <c r="Q23" s="67"/>
      <c r="R23" s="62"/>
      <c r="S23" s="62" t="s">
        <v>21</v>
      </c>
      <c r="T23" s="62" t="s">
        <v>20</v>
      </c>
      <c r="U23" s="62"/>
      <c r="V23" s="68"/>
    </row>
    <row r="24" spans="1:22" ht="57" customHeight="1" thickBot="1" x14ac:dyDescent="0.4">
      <c r="E24" s="41">
        <v>18</v>
      </c>
      <c r="I24" s="17"/>
      <c r="L24" s="45" t="str">
        <f>B5</f>
        <v>FRED</v>
      </c>
      <c r="M24" s="86" t="str">
        <f>B9</f>
        <v>SAM</v>
      </c>
      <c r="N24" s="88" t="str">
        <f>B8</f>
        <v>ROLLO</v>
      </c>
      <c r="P24" s="114" t="str">
        <f>B6</f>
        <v>GEORGE</v>
      </c>
      <c r="Q24" s="67" t="s">
        <v>21</v>
      </c>
      <c r="R24" s="62"/>
      <c r="S24" s="62"/>
      <c r="T24" s="62" t="s">
        <v>23</v>
      </c>
      <c r="U24" s="62"/>
      <c r="V24" s="68"/>
    </row>
    <row r="25" spans="1:22" ht="57" customHeight="1" thickBot="1" x14ac:dyDescent="0.4">
      <c r="E25" s="41">
        <v>19</v>
      </c>
      <c r="I25" s="17"/>
      <c r="L25" s="45" t="str">
        <f>B5</f>
        <v>FRED</v>
      </c>
      <c r="M25" s="46" t="str">
        <f>B9</f>
        <v>SAM</v>
      </c>
      <c r="N25" s="57" t="str">
        <f>B6</f>
        <v>GEORGE</v>
      </c>
      <c r="P25" s="114" t="str">
        <f>B10</f>
        <v>WILLIAM</v>
      </c>
      <c r="Q25" s="67" t="s">
        <v>22</v>
      </c>
      <c r="R25" s="62"/>
      <c r="S25" s="62"/>
      <c r="T25" s="62"/>
      <c r="U25" s="62" t="s">
        <v>23</v>
      </c>
      <c r="V25" s="68"/>
    </row>
    <row r="26" spans="1:22" ht="57" customHeight="1" thickBot="1" x14ac:dyDescent="0.4">
      <c r="E26" s="41">
        <v>20</v>
      </c>
      <c r="I26" s="17"/>
      <c r="L26" s="47" t="str">
        <f>B10</f>
        <v>WILLIAM</v>
      </c>
      <c r="M26" s="46" t="str">
        <f>B9</f>
        <v>SAM</v>
      </c>
      <c r="N26" s="88" t="str">
        <f>B6</f>
        <v>GEORGE</v>
      </c>
      <c r="P26" s="114" t="str">
        <f>B8</f>
        <v>ROLLO</v>
      </c>
      <c r="Q26" s="67"/>
      <c r="R26" s="62" t="s">
        <v>22</v>
      </c>
      <c r="S26" s="62"/>
      <c r="T26" s="62"/>
      <c r="U26" s="62" t="s">
        <v>19</v>
      </c>
      <c r="V26" s="68"/>
    </row>
    <row r="27" spans="1:22" ht="57" customHeight="1" thickBot="1" x14ac:dyDescent="0.4">
      <c r="E27" s="41">
        <v>21</v>
      </c>
      <c r="I27" s="17"/>
      <c r="L27" s="45" t="str">
        <f>B10</f>
        <v>WILLIAM</v>
      </c>
      <c r="M27" s="86" t="str">
        <f>B8</f>
        <v>ROLLO</v>
      </c>
      <c r="N27" s="88" t="str">
        <f>B6</f>
        <v>GEORGE</v>
      </c>
      <c r="P27" s="114" t="str">
        <f>B7</f>
        <v>LOTTIE</v>
      </c>
      <c r="Q27" s="67"/>
      <c r="R27" s="62" t="s">
        <v>18</v>
      </c>
      <c r="S27" s="62"/>
      <c r="T27" s="62"/>
      <c r="U27" s="62"/>
      <c r="V27" s="68" t="s">
        <v>19</v>
      </c>
    </row>
    <row r="28" spans="1:22" ht="57" customHeight="1" thickBot="1" x14ac:dyDescent="0.4">
      <c r="E28" s="41">
        <v>22</v>
      </c>
      <c r="I28" s="17"/>
      <c r="L28" s="45" t="str">
        <f>B10</f>
        <v>WILLIAM</v>
      </c>
      <c r="M28" s="46" t="str">
        <f>B8</f>
        <v>ROLLO</v>
      </c>
      <c r="N28" s="47" t="str">
        <f>B7</f>
        <v>LOTTIE</v>
      </c>
      <c r="P28" s="69" t="str">
        <f>B5</f>
        <v>FRED</v>
      </c>
      <c r="Q28" s="67"/>
      <c r="R28" s="62"/>
      <c r="S28" s="62"/>
      <c r="T28" s="62" t="s">
        <v>18</v>
      </c>
      <c r="U28" s="62"/>
      <c r="V28" s="68" t="s">
        <v>21</v>
      </c>
    </row>
    <row r="29" spans="1:22" ht="57" customHeight="1" thickBot="1" x14ac:dyDescent="0.4">
      <c r="I29" s="17"/>
      <c r="L29" s="69" t="str">
        <f>B5</f>
        <v>FRED</v>
      </c>
      <c r="M29" s="69"/>
      <c r="N29" s="69"/>
      <c r="O29" s="111"/>
      <c r="P29" s="113" t="str">
        <f>B9</f>
        <v>SAM</v>
      </c>
      <c r="Q29" s="69"/>
      <c r="R29" s="60"/>
      <c r="S29" s="60"/>
      <c r="T29" s="60"/>
      <c r="U29" s="60"/>
      <c r="V29" s="70"/>
    </row>
    <row r="30" spans="1:22" ht="57" customHeight="1" thickBot="1" x14ac:dyDescent="0.4">
      <c r="E30" s="41">
        <v>23</v>
      </c>
      <c r="I30" s="17"/>
      <c r="L30" s="45" t="str">
        <f>B5</f>
        <v>FRED</v>
      </c>
      <c r="M30" s="86" t="str">
        <f>B9</f>
        <v>SAM</v>
      </c>
      <c r="N30" s="88" t="str">
        <f>B7</f>
        <v>LOTTIE</v>
      </c>
      <c r="P30" s="114" t="str">
        <f>B10</f>
        <v>WILLIAM</v>
      </c>
      <c r="Q30" s="67" t="s">
        <v>20</v>
      </c>
      <c r="R30" s="62"/>
      <c r="S30" s="62" t="s">
        <v>23</v>
      </c>
      <c r="T30" s="62"/>
      <c r="U30" s="62"/>
      <c r="V30" s="68"/>
    </row>
    <row r="31" spans="1:22" ht="57" customHeight="1" thickBot="1" x14ac:dyDescent="0.4">
      <c r="E31" s="41">
        <v>24</v>
      </c>
      <c r="I31" s="17"/>
      <c r="L31" s="85" t="str">
        <f>B10</f>
        <v>WILLIAM</v>
      </c>
      <c r="M31" s="46" t="str">
        <f>B9</f>
        <v>SAM</v>
      </c>
      <c r="N31" s="88" t="str">
        <f>B7</f>
        <v>LOTTIE</v>
      </c>
      <c r="P31" s="114" t="str">
        <f>B5</f>
        <v>FRED</v>
      </c>
      <c r="Q31" s="67"/>
      <c r="R31" s="62"/>
      <c r="S31" s="62" t="s">
        <v>22</v>
      </c>
      <c r="T31" s="62"/>
      <c r="U31" s="62" t="s">
        <v>20</v>
      </c>
      <c r="V31" s="68"/>
    </row>
    <row r="32" spans="1:22" ht="57" customHeight="1" thickBot="1" x14ac:dyDescent="0.4">
      <c r="E32" s="41">
        <v>25</v>
      </c>
      <c r="I32" s="17"/>
      <c r="L32" s="45" t="str">
        <f>B10</f>
        <v>WILLIAM</v>
      </c>
      <c r="M32" s="46" t="str">
        <f>B9</f>
        <v>SAM</v>
      </c>
      <c r="N32" s="85" t="str">
        <f>B5</f>
        <v>FRED</v>
      </c>
      <c r="P32" s="114" t="str">
        <f>B6</f>
        <v>GEORGE</v>
      </c>
      <c r="Q32" s="67"/>
      <c r="R32" s="62"/>
      <c r="S32" s="62"/>
      <c r="T32" s="62"/>
      <c r="U32" s="62" t="s">
        <v>18</v>
      </c>
      <c r="V32" s="68" t="s">
        <v>22</v>
      </c>
    </row>
    <row r="33" spans="5:22" ht="57" customHeight="1" thickBot="1" x14ac:dyDescent="0.4">
      <c r="E33" s="41">
        <v>26</v>
      </c>
      <c r="I33" s="17"/>
      <c r="L33" s="45" t="str">
        <f>B10</f>
        <v>WILLIAM</v>
      </c>
      <c r="M33" s="85" t="str">
        <f>B6</f>
        <v>GEORGE</v>
      </c>
      <c r="N33" s="88" t="str">
        <f>B5</f>
        <v>FRED</v>
      </c>
      <c r="P33" s="114" t="str">
        <f>B8</f>
        <v>ROLLO</v>
      </c>
      <c r="Q33" s="67" t="s">
        <v>18</v>
      </c>
      <c r="R33" s="62"/>
      <c r="S33" s="62"/>
      <c r="T33" s="62"/>
      <c r="U33" s="62"/>
      <c r="V33" s="71" t="s">
        <v>23</v>
      </c>
    </row>
    <row r="34" spans="5:22" ht="57" customHeight="1" thickBot="1" x14ac:dyDescent="0.4">
      <c r="E34" s="41">
        <v>27</v>
      </c>
      <c r="I34" s="17"/>
      <c r="L34" s="86" t="str">
        <f>B8</f>
        <v>ROLLO</v>
      </c>
      <c r="M34" s="46" t="str">
        <f>B6</f>
        <v>GEORGE</v>
      </c>
      <c r="N34" s="88" t="str">
        <f>B5</f>
        <v>FRED</v>
      </c>
      <c r="P34" s="114" t="str">
        <f>B9</f>
        <v>SAM</v>
      </c>
      <c r="Q34" s="72" t="s">
        <v>19</v>
      </c>
      <c r="R34" s="62" t="s">
        <v>23</v>
      </c>
      <c r="S34" s="62"/>
      <c r="T34" s="62"/>
      <c r="U34" s="62"/>
      <c r="V34" s="68"/>
    </row>
    <row r="35" spans="5:22" ht="57" customHeight="1" thickBot="1" x14ac:dyDescent="0.4">
      <c r="E35" s="41">
        <v>28</v>
      </c>
      <c r="I35" s="17"/>
      <c r="L35" s="45" t="str">
        <f>B8</f>
        <v>ROLLO</v>
      </c>
      <c r="M35" s="46" t="str">
        <f>B6</f>
        <v>GEORGE</v>
      </c>
      <c r="N35" s="47" t="str">
        <f>B9</f>
        <v>SAM</v>
      </c>
      <c r="P35" s="114" t="str">
        <f>B7</f>
        <v>LOTTIE</v>
      </c>
      <c r="Q35" s="67"/>
      <c r="R35" s="62" t="s">
        <v>21</v>
      </c>
      <c r="S35" s="62"/>
      <c r="T35" s="62" t="s">
        <v>19</v>
      </c>
      <c r="U35" s="62"/>
      <c r="V35" s="68"/>
    </row>
    <row r="36" spans="5:22" ht="57" customHeight="1" thickBot="1" x14ac:dyDescent="0.4">
      <c r="E36" s="41">
        <v>29</v>
      </c>
      <c r="I36" s="17"/>
      <c r="L36" s="45" t="str">
        <f>B8</f>
        <v>ROLLO</v>
      </c>
      <c r="M36" s="85" t="str">
        <f>B7</f>
        <v>LOTTIE</v>
      </c>
      <c r="N36" s="88" t="str">
        <f>B9</f>
        <v>SAM</v>
      </c>
      <c r="P36" s="69" t="str">
        <f>B6</f>
        <v>GEORGE</v>
      </c>
      <c r="Q36" s="67"/>
      <c r="R36" s="62"/>
      <c r="S36" s="62"/>
      <c r="T36" s="63" t="s">
        <v>22</v>
      </c>
      <c r="U36" s="63" t="s">
        <v>21</v>
      </c>
      <c r="V36" s="68"/>
    </row>
    <row r="37" spans="5:22" ht="57" customHeight="1" thickBot="1" x14ac:dyDescent="0.4">
      <c r="I37" s="17"/>
      <c r="L37" s="69"/>
      <c r="M37" s="69"/>
      <c r="N37" s="69" t="str">
        <f>B6</f>
        <v>GEORGE</v>
      </c>
      <c r="O37" s="111"/>
      <c r="P37" s="113" t="str">
        <f>B10</f>
        <v>WILLIAM</v>
      </c>
      <c r="Q37" s="69"/>
      <c r="R37" s="60"/>
      <c r="S37" s="60"/>
      <c r="T37" s="60"/>
      <c r="U37" s="60"/>
      <c r="V37" s="70"/>
    </row>
    <row r="38" spans="5:22" ht="57" customHeight="1" thickBot="1" x14ac:dyDescent="0.4">
      <c r="E38" s="41">
        <v>30</v>
      </c>
      <c r="I38" s="17"/>
      <c r="L38" s="47" t="str">
        <f>B10</f>
        <v>WILLIAM</v>
      </c>
      <c r="M38" s="46" t="str">
        <f>B7</f>
        <v>LOTTIE</v>
      </c>
      <c r="N38" s="88" t="str">
        <f>B6</f>
        <v>GEORGE</v>
      </c>
      <c r="P38" s="114" t="str">
        <f>B5</f>
        <v>FRED</v>
      </c>
      <c r="Q38" s="67"/>
      <c r="R38" s="63" t="s">
        <v>20</v>
      </c>
      <c r="S38" s="63" t="s">
        <v>19</v>
      </c>
      <c r="T38" s="62"/>
      <c r="U38" s="62"/>
      <c r="V38" s="68"/>
    </row>
    <row r="39" spans="5:22" ht="57" customHeight="1" thickBot="1" x14ac:dyDescent="0.4">
      <c r="E39" s="41">
        <v>31</v>
      </c>
      <c r="I39" s="17"/>
      <c r="L39" s="45" t="str">
        <f>B10</f>
        <v>WILLIAM</v>
      </c>
      <c r="M39" s="46" t="str">
        <f>B7</f>
        <v>LOTTIE</v>
      </c>
      <c r="N39" s="85" t="str">
        <f>B5</f>
        <v>FRED</v>
      </c>
      <c r="P39" s="114" t="str">
        <f>B9</f>
        <v>SAM</v>
      </c>
      <c r="Q39" s="117"/>
      <c r="R39" s="118"/>
      <c r="S39" s="118" t="s">
        <v>18</v>
      </c>
      <c r="T39" s="118"/>
      <c r="U39" s="118"/>
      <c r="V39" s="119" t="s">
        <v>20</v>
      </c>
    </row>
    <row r="40" spans="5:22" ht="57" customHeight="1" thickBot="1" x14ac:dyDescent="0.4">
      <c r="E40" s="41">
        <v>32</v>
      </c>
      <c r="I40" s="17"/>
      <c r="L40" s="45" t="str">
        <f>B10</f>
        <v>WILLIAM</v>
      </c>
      <c r="M40" s="85" t="str">
        <f>B9</f>
        <v>SAM</v>
      </c>
      <c r="N40" s="88" t="str">
        <f>B5</f>
        <v>FRED</v>
      </c>
      <c r="O40" s="59"/>
      <c r="P40" s="120" t="str">
        <f>B7</f>
        <v>LOTTIE</v>
      </c>
      <c r="Q40" s="80" t="s">
        <v>18</v>
      </c>
      <c r="R40" s="81"/>
      <c r="S40" s="81"/>
      <c r="T40" s="81"/>
      <c r="U40" s="81"/>
      <c r="V40" s="82" t="s">
        <v>23</v>
      </c>
    </row>
    <row r="41" spans="5:22" ht="57" customHeight="1" thickBot="1" x14ac:dyDescent="0.4">
      <c r="E41" s="41">
        <v>33</v>
      </c>
      <c r="L41" s="85" t="str">
        <f>B7</f>
        <v>LOTTIE</v>
      </c>
      <c r="M41" s="46" t="str">
        <f>B9</f>
        <v>SAM</v>
      </c>
      <c r="N41" s="88" t="str">
        <f>B5</f>
        <v>FRED</v>
      </c>
      <c r="O41" s="121"/>
      <c r="P41" s="120" t="str">
        <f>B8</f>
        <v>ROLLO</v>
      </c>
      <c r="Q41" s="80" t="s">
        <v>22</v>
      </c>
      <c r="R41" s="81"/>
      <c r="S41" s="81"/>
      <c r="T41" s="81"/>
      <c r="U41" s="81" t="s">
        <v>23</v>
      </c>
      <c r="V41" s="82"/>
    </row>
    <row r="42" spans="5:22" ht="57" customHeight="1" thickBot="1" x14ac:dyDescent="0.4">
      <c r="E42" s="41">
        <v>34</v>
      </c>
      <c r="L42" s="45" t="str">
        <f>B7</f>
        <v>LOTTIE</v>
      </c>
      <c r="M42" s="46" t="str">
        <f>B9</f>
        <v>SAM</v>
      </c>
      <c r="N42" s="85" t="str">
        <f>B8</f>
        <v>ROLLO</v>
      </c>
      <c r="O42" s="121"/>
      <c r="P42" s="120" t="str">
        <f>B6</f>
        <v>GEORGE</v>
      </c>
      <c r="Q42" s="80"/>
      <c r="R42" s="81"/>
      <c r="S42" s="81" t="s">
        <v>22</v>
      </c>
      <c r="T42" s="81"/>
      <c r="U42" s="81" t="s">
        <v>20</v>
      </c>
      <c r="V42" s="82"/>
    </row>
    <row r="43" spans="5:22" ht="57" customHeight="1" thickBot="1" x14ac:dyDescent="0.4">
      <c r="E43" s="41">
        <v>35</v>
      </c>
      <c r="L43" s="45" t="str">
        <f>B7</f>
        <v>LOTTIE</v>
      </c>
      <c r="M43" s="85" t="str">
        <f>B6</f>
        <v>GEORGE</v>
      </c>
      <c r="N43" s="88" t="str">
        <f>B8</f>
        <v>ROLLO</v>
      </c>
      <c r="O43" s="121"/>
      <c r="P43" s="120" t="str">
        <f>B10</f>
        <v>WILLIAM</v>
      </c>
      <c r="Q43" s="80"/>
      <c r="R43" s="81"/>
      <c r="S43" s="81" t="s">
        <v>21</v>
      </c>
      <c r="T43" s="81" t="s">
        <v>20</v>
      </c>
      <c r="U43" s="81"/>
      <c r="V43" s="82"/>
    </row>
    <row r="44" spans="5:22" ht="57" customHeight="1" thickBot="1" x14ac:dyDescent="0.4">
      <c r="E44" s="41">
        <v>36</v>
      </c>
      <c r="L44" s="85" t="str">
        <f>B10</f>
        <v>WILLIAM</v>
      </c>
      <c r="M44" s="46" t="str">
        <f>B6</f>
        <v>GEORGE</v>
      </c>
      <c r="N44" s="88" t="str">
        <f>B8</f>
        <v>ROLLO</v>
      </c>
      <c r="O44" s="121"/>
      <c r="P44" s="120" t="str">
        <f>B9</f>
        <v>SAM</v>
      </c>
      <c r="Q44" s="80"/>
      <c r="R44" s="81" t="s">
        <v>21</v>
      </c>
      <c r="S44" s="81"/>
      <c r="T44" s="81" t="s">
        <v>19</v>
      </c>
      <c r="U44" s="81"/>
      <c r="V44" s="82"/>
    </row>
    <row r="45" spans="5:22" ht="57" customHeight="1" thickBot="1" x14ac:dyDescent="0.4">
      <c r="E45" s="41">
        <v>37</v>
      </c>
      <c r="L45" s="45" t="str">
        <f>B10</f>
        <v>WILLIAM</v>
      </c>
      <c r="M45" s="46" t="str">
        <f>B6</f>
        <v>GEORGE</v>
      </c>
      <c r="N45" s="85" t="str">
        <f>B9</f>
        <v>SAM</v>
      </c>
      <c r="O45" s="121"/>
      <c r="P45" s="120" t="str">
        <f>B5</f>
        <v>FRED</v>
      </c>
      <c r="Q45" s="80"/>
      <c r="R45" s="81" t="s">
        <v>18</v>
      </c>
      <c r="S45" s="81"/>
      <c r="T45" s="81"/>
      <c r="U45" s="81"/>
      <c r="V45" s="82" t="s">
        <v>19</v>
      </c>
    </row>
    <row r="46" spans="5:22" ht="57" customHeight="1" thickBot="1" x14ac:dyDescent="0.4">
      <c r="E46" s="41">
        <v>38</v>
      </c>
      <c r="L46" s="45" t="str">
        <f>B10</f>
        <v>WILLIAM</v>
      </c>
      <c r="M46" s="85" t="str">
        <f>B5</f>
        <v>FRED</v>
      </c>
      <c r="N46" s="88" t="str">
        <f>B9</f>
        <v>SAM</v>
      </c>
      <c r="O46" s="121"/>
      <c r="P46" s="69" t="str">
        <f>B7</f>
        <v>LOTTIE</v>
      </c>
      <c r="Q46" s="80"/>
      <c r="R46" s="81"/>
      <c r="S46" s="81"/>
      <c r="T46" s="81"/>
      <c r="U46" s="81" t="s">
        <v>18</v>
      </c>
      <c r="V46" s="82" t="s">
        <v>22</v>
      </c>
    </row>
    <row r="47" spans="5:22" ht="57" customHeight="1" thickBot="1" x14ac:dyDescent="0.4">
      <c r="L47" s="69"/>
      <c r="M47" s="69"/>
      <c r="N47" s="69" t="str">
        <f>B7</f>
        <v>LOTTIE</v>
      </c>
      <c r="O47" s="122"/>
      <c r="P47" s="123" t="str">
        <f>B6</f>
        <v>GEORGE</v>
      </c>
      <c r="Q47" s="80"/>
      <c r="R47" s="81"/>
      <c r="S47" s="81"/>
      <c r="T47" s="81"/>
      <c r="U47" s="81"/>
      <c r="V47" s="82"/>
    </row>
    <row r="48" spans="5:22" ht="57" customHeight="1" thickBot="1" x14ac:dyDescent="0.4">
      <c r="E48" s="41">
        <v>39</v>
      </c>
      <c r="L48" s="47" t="str">
        <f>B6</f>
        <v>GEORGE</v>
      </c>
      <c r="M48" s="46" t="str">
        <f>B5</f>
        <v>FRED</v>
      </c>
      <c r="N48" s="88" t="str">
        <f>B7</f>
        <v>LOTTIE</v>
      </c>
      <c r="O48" s="121"/>
      <c r="P48" s="120" t="str">
        <f>B9</f>
        <v>SAM</v>
      </c>
      <c r="Q48" s="80" t="s">
        <v>20</v>
      </c>
      <c r="R48" s="81"/>
      <c r="S48" s="81" t="s">
        <v>23</v>
      </c>
      <c r="T48" s="81"/>
      <c r="U48" s="81"/>
      <c r="V48" s="82"/>
    </row>
    <row r="49" spans="5:29" ht="57" customHeight="1" thickBot="1" x14ac:dyDescent="0.4">
      <c r="E49" s="41">
        <v>40</v>
      </c>
      <c r="L49" s="45" t="str">
        <f>B6</f>
        <v>GEORGE</v>
      </c>
      <c r="M49" s="47" t="str">
        <f>B9</f>
        <v>SAM</v>
      </c>
      <c r="N49" s="88" t="str">
        <f>B7</f>
        <v>LOTTIE</v>
      </c>
      <c r="O49" s="121"/>
      <c r="P49" s="120" t="str">
        <f>B8</f>
        <v>ROLLO</v>
      </c>
      <c r="Q49" s="80"/>
      <c r="R49" s="81" t="s">
        <v>20</v>
      </c>
      <c r="S49" s="74" t="s">
        <v>19</v>
      </c>
      <c r="T49" s="81"/>
      <c r="U49" s="81"/>
      <c r="V49" s="82"/>
    </row>
    <row r="50" spans="5:29" ht="57" customHeight="1" thickBot="1" x14ac:dyDescent="0.4">
      <c r="E50" s="41">
        <v>41</v>
      </c>
      <c r="L50" s="45" t="str">
        <f>B6</f>
        <v>GEORGE</v>
      </c>
      <c r="M50" s="46" t="str">
        <f>B9</f>
        <v>SAM</v>
      </c>
      <c r="N50" s="80" t="str">
        <f>B8</f>
        <v>ROLLO</v>
      </c>
      <c r="O50" s="80"/>
      <c r="P50" s="69" t="str">
        <f>B10</f>
        <v>WILLIAM</v>
      </c>
      <c r="Q50" s="80"/>
      <c r="R50" s="80" t="s">
        <v>22</v>
      </c>
      <c r="S50" s="80"/>
      <c r="T50" s="80"/>
      <c r="U50" s="80" t="s">
        <v>19</v>
      </c>
      <c r="V50" s="80"/>
    </row>
    <row r="51" spans="5:29" ht="57" customHeight="1" thickBot="1" x14ac:dyDescent="0.4">
      <c r="L51" s="69"/>
      <c r="M51" s="69" t="str">
        <f>B10</f>
        <v>WILLIAM</v>
      </c>
      <c r="N51" s="69"/>
      <c r="O51" s="121"/>
      <c r="P51" s="120" t="str">
        <f>B5</f>
        <v>FRED</v>
      </c>
      <c r="Q51" s="80"/>
      <c r="R51" s="81"/>
      <c r="S51" s="81"/>
      <c r="T51" s="81"/>
      <c r="U51" s="81"/>
      <c r="V51" s="82"/>
    </row>
    <row r="52" spans="5:29" ht="57" customHeight="1" thickBot="1" x14ac:dyDescent="0.4">
      <c r="E52" s="41">
        <v>42</v>
      </c>
      <c r="L52" s="83" t="str">
        <f>B5</f>
        <v>FRED</v>
      </c>
      <c r="M52" s="46" t="str">
        <f>B10</f>
        <v>WILLIAM</v>
      </c>
      <c r="N52" s="88" t="str">
        <f>B8</f>
        <v>ROLLO</v>
      </c>
      <c r="O52" s="121"/>
      <c r="P52" s="120" t="str">
        <f>B6</f>
        <v>GEORGE</v>
      </c>
      <c r="Q52" s="80"/>
      <c r="R52" s="81"/>
      <c r="S52" s="81"/>
      <c r="T52" s="81" t="s">
        <v>18</v>
      </c>
      <c r="U52" s="81"/>
      <c r="V52" s="82" t="s">
        <v>21</v>
      </c>
    </row>
    <row r="53" spans="5:29" ht="57" customHeight="1" thickBot="1" x14ac:dyDescent="0.4">
      <c r="E53" s="41">
        <v>43</v>
      </c>
      <c r="L53" s="45" t="str">
        <f>B5</f>
        <v>FRED</v>
      </c>
      <c r="M53" s="47" t="str">
        <f>B6</f>
        <v>GEORGE</v>
      </c>
      <c r="N53" s="88" t="str">
        <f>B8</f>
        <v>ROLLO</v>
      </c>
      <c r="O53" s="121"/>
      <c r="P53" s="120" t="str">
        <f>B8</f>
        <v>ROLLO</v>
      </c>
      <c r="Q53" s="80" t="s">
        <v>21</v>
      </c>
      <c r="R53" s="81"/>
      <c r="S53" s="81"/>
      <c r="T53" s="81" t="s">
        <v>23</v>
      </c>
      <c r="U53" s="81"/>
      <c r="V53" s="82"/>
    </row>
    <row r="54" spans="5:29" ht="57" customHeight="1" thickBot="1" x14ac:dyDescent="0.4">
      <c r="E54" s="41">
        <v>44</v>
      </c>
      <c r="L54" s="45" t="str">
        <f>B5</f>
        <v>FRED</v>
      </c>
      <c r="M54" s="46" t="str">
        <f>B6</f>
        <v>GEORGE</v>
      </c>
      <c r="N54" s="80" t="str">
        <f>B8</f>
        <v>ROLLO</v>
      </c>
      <c r="O54" s="122"/>
      <c r="P54" s="69" t="str">
        <f>B9</f>
        <v>SAM</v>
      </c>
      <c r="Q54" s="130" t="s">
        <v>19</v>
      </c>
      <c r="R54" s="74" t="s">
        <v>23</v>
      </c>
      <c r="S54" s="81"/>
      <c r="T54" s="81"/>
      <c r="U54" s="81"/>
      <c r="V54" s="82"/>
      <c r="AC54" s="41"/>
    </row>
    <row r="55" spans="5:29" ht="57" customHeight="1" thickBot="1" x14ac:dyDescent="0.4">
      <c r="L55" s="69"/>
      <c r="M55" s="69" t="str">
        <f>B9</f>
        <v>SAM</v>
      </c>
      <c r="N55" s="69"/>
      <c r="O55" s="131"/>
      <c r="P55" s="120"/>
      <c r="Q55" s="130"/>
      <c r="R55" s="74"/>
      <c r="S55" s="81"/>
      <c r="T55" s="81"/>
      <c r="U55" s="81"/>
      <c r="V55" s="82"/>
    </row>
    <row r="56" spans="5:29" ht="57" customHeight="1" thickBot="1" x14ac:dyDescent="0.4">
      <c r="E56" s="41">
        <v>45</v>
      </c>
      <c r="L56" s="85"/>
      <c r="M56" s="46" t="str">
        <f>B9</f>
        <v>SAM</v>
      </c>
      <c r="N56" s="88" t="str">
        <f>B8</f>
        <v>ROLLO</v>
      </c>
      <c r="O56" s="121"/>
      <c r="P56" s="132"/>
      <c r="Q56" s="80"/>
      <c r="R56" s="81"/>
      <c r="S56" s="81"/>
      <c r="T56" s="81" t="s">
        <v>22</v>
      </c>
      <c r="U56" s="81" t="s">
        <v>21</v>
      </c>
      <c r="V56" s="82"/>
    </row>
    <row r="57" spans="5:29" ht="57" customHeight="1" thickBot="1" x14ac:dyDescent="0.4">
      <c r="K57" t="s">
        <v>25</v>
      </c>
      <c r="L57" s="85">
        <f>COUNTIF(L5:L56,"RTYC")</f>
        <v>0</v>
      </c>
      <c r="M57" s="85">
        <f t="shared" ref="M57:N57" si="0">COUNTIF(M5:M56,"RTYC")</f>
        <v>0</v>
      </c>
      <c r="N57" s="85">
        <f t="shared" si="0"/>
        <v>0</v>
      </c>
      <c r="O57" s="121"/>
      <c r="P57" s="131"/>
      <c r="Q57" s="124"/>
      <c r="R57" s="125"/>
      <c r="S57" s="125"/>
      <c r="T57" s="125"/>
      <c r="U57" s="125"/>
      <c r="V57" s="126"/>
    </row>
    <row r="58" spans="5:29" ht="57" customHeight="1" thickBot="1" x14ac:dyDescent="0.4">
      <c r="K58" t="s">
        <v>26</v>
      </c>
      <c r="L58" s="47">
        <f>COUNTIF(L5:L56,"QMCS")</f>
        <v>0</v>
      </c>
      <c r="M58" s="47">
        <f t="shared" ref="M58:N58" si="1">COUNTIF(M5:M56,"QMCS")</f>
        <v>0</v>
      </c>
      <c r="N58" s="47">
        <f t="shared" si="1"/>
        <v>0</v>
      </c>
      <c r="O58" s="121"/>
      <c r="P58" s="83"/>
      <c r="Q58" s="127"/>
      <c r="R58" s="128"/>
      <c r="S58" s="128"/>
      <c r="T58" s="128"/>
      <c r="U58" s="128"/>
      <c r="V58" s="129"/>
    </row>
    <row r="60" spans="5:29" x14ac:dyDescent="0.35">
      <c r="P60" s="73"/>
    </row>
  </sheetData>
  <phoneticPr fontId="1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5215-20ED-B140-A6C2-B21BB732ACDB}">
  <dimension ref="A1:X55"/>
  <sheetViews>
    <sheetView zoomScale="75" workbookViewId="0">
      <pane ySplit="3" topLeftCell="A4" activePane="bottomLeft" state="frozen"/>
      <selection pane="bottomLeft" activeCell="B4" sqref="B4"/>
    </sheetView>
  </sheetViews>
  <sheetFormatPr baseColWidth="10" defaultRowHeight="16" x14ac:dyDescent="0.2"/>
  <cols>
    <col min="1" max="1" width="14.83203125" bestFit="1" customWidth="1"/>
    <col min="2" max="2" width="17.5" bestFit="1" customWidth="1"/>
    <col min="7" max="9" width="16.83203125" bestFit="1" customWidth="1"/>
    <col min="11" max="11" width="13" bestFit="1" customWidth="1"/>
  </cols>
  <sheetData>
    <row r="1" spans="1:24" ht="17" thickBot="1" x14ac:dyDescent="0.25">
      <c r="M1" s="190"/>
      <c r="N1" s="191"/>
      <c r="O1" s="191"/>
      <c r="P1" s="192"/>
      <c r="Q1" s="193"/>
      <c r="R1" s="193"/>
      <c r="S1" s="193"/>
      <c r="T1" s="193"/>
      <c r="U1" s="193"/>
      <c r="V1" s="193"/>
      <c r="W1" s="193"/>
      <c r="X1" s="193"/>
    </row>
    <row r="2" spans="1:24" ht="87" customHeight="1" thickBot="1" x14ac:dyDescent="0.25">
      <c r="M2" s="209" t="s">
        <v>16</v>
      </c>
      <c r="N2" s="210"/>
      <c r="O2" s="210"/>
      <c r="P2" s="211"/>
      <c r="Q2" s="194"/>
      <c r="R2" s="212" t="s">
        <v>17</v>
      </c>
      <c r="S2" s="213"/>
      <c r="T2" s="213"/>
      <c r="U2" s="213"/>
      <c r="V2" s="213"/>
      <c r="W2" s="213"/>
      <c r="X2" s="214"/>
    </row>
    <row r="3" spans="1:24" ht="79" thickBot="1" x14ac:dyDescent="0.5">
      <c r="E3" s="133" t="s">
        <v>24</v>
      </c>
      <c r="F3" s="10"/>
      <c r="G3" s="134" t="s">
        <v>0</v>
      </c>
      <c r="H3" s="135" t="s">
        <v>1</v>
      </c>
      <c r="I3" s="136" t="s">
        <v>2</v>
      </c>
      <c r="J3" s="137"/>
      <c r="K3" s="138" t="s">
        <v>9</v>
      </c>
      <c r="M3" s="195" t="s">
        <v>11</v>
      </c>
      <c r="N3" s="196" t="s">
        <v>12</v>
      </c>
      <c r="O3" s="196" t="s">
        <v>13</v>
      </c>
      <c r="P3" s="197" t="s">
        <v>14</v>
      </c>
      <c r="Q3" s="198"/>
      <c r="R3" s="199" t="str">
        <f>G4</f>
        <v>FRED</v>
      </c>
      <c r="S3" s="200" t="str">
        <f>H4</f>
        <v>GEORGE</v>
      </c>
      <c r="T3" s="200" t="str">
        <f>I4</f>
        <v>LOTTIE</v>
      </c>
      <c r="U3" s="200" t="str">
        <f>G5</f>
        <v>ROLLO</v>
      </c>
      <c r="V3" s="200" t="str">
        <f>H6</f>
        <v>SAM</v>
      </c>
      <c r="W3" s="200" t="str">
        <f>I7</f>
        <v>WILLIAM</v>
      </c>
      <c r="X3" s="215"/>
    </row>
    <row r="4" spans="1:24" ht="37" x14ac:dyDescent="0.35">
      <c r="A4" s="19" t="s">
        <v>3</v>
      </c>
      <c r="B4" s="22" t="str">
        <f>'6 Teams Schedule'!B5</f>
        <v>FRED</v>
      </c>
      <c r="E4" s="139">
        <v>1</v>
      </c>
      <c r="F4" s="9"/>
      <c r="G4" s="140" t="str">
        <f>B4</f>
        <v>FRED</v>
      </c>
      <c r="H4" s="141" t="str">
        <f>B5</f>
        <v>GEORGE</v>
      </c>
      <c r="I4" s="142" t="str">
        <f>B6</f>
        <v>LOTTIE</v>
      </c>
      <c r="J4" s="137"/>
      <c r="K4" s="143" t="str">
        <f>B7</f>
        <v>ROLLO</v>
      </c>
      <c r="M4" s="195"/>
      <c r="N4" s="196"/>
      <c r="O4" s="196"/>
      <c r="P4" s="201"/>
      <c r="Q4" s="202"/>
      <c r="R4" s="148" t="s">
        <v>27</v>
      </c>
      <c r="S4" s="145" t="s">
        <v>28</v>
      </c>
      <c r="T4" s="152"/>
      <c r="U4" s="152"/>
      <c r="V4" s="152"/>
      <c r="W4" s="152"/>
      <c r="X4" s="216"/>
    </row>
    <row r="5" spans="1:24" ht="37" x14ac:dyDescent="0.35">
      <c r="A5" s="19" t="s">
        <v>4</v>
      </c>
      <c r="B5" s="22" t="str">
        <f>'6 Teams Schedule'!B6</f>
        <v>GEORGE</v>
      </c>
      <c r="E5" s="139">
        <v>2</v>
      </c>
      <c r="F5" s="9"/>
      <c r="G5" s="144" t="str">
        <f>B7</f>
        <v>ROLLO</v>
      </c>
      <c r="H5" s="145" t="str">
        <f>B5</f>
        <v>GEORGE</v>
      </c>
      <c r="I5" s="146" t="str">
        <f>B6</f>
        <v>LOTTIE</v>
      </c>
      <c r="J5" s="137"/>
      <c r="K5" s="147" t="str">
        <f>B8</f>
        <v>SAM</v>
      </c>
      <c r="M5" s="195"/>
      <c r="N5" s="196"/>
      <c r="O5" s="196"/>
      <c r="P5" s="201"/>
      <c r="Q5" s="202"/>
      <c r="R5" s="144"/>
      <c r="S5" s="145" t="s">
        <v>28</v>
      </c>
      <c r="T5" s="219" t="s">
        <v>27</v>
      </c>
      <c r="U5" s="152"/>
      <c r="V5" s="152"/>
      <c r="W5" s="152"/>
      <c r="X5" s="216"/>
    </row>
    <row r="6" spans="1:24" ht="37" x14ac:dyDescent="0.35">
      <c r="A6" s="19" t="s">
        <v>5</v>
      </c>
      <c r="B6" s="22" t="str">
        <f>'6 Teams Schedule'!B7</f>
        <v>LOTTIE</v>
      </c>
      <c r="E6" s="139">
        <v>3</v>
      </c>
      <c r="F6" s="9"/>
      <c r="G6" s="148" t="str">
        <f>B7</f>
        <v>ROLLO</v>
      </c>
      <c r="H6" s="149" t="str">
        <f>B8</f>
        <v>SAM</v>
      </c>
      <c r="I6" s="146" t="str">
        <f>B6</f>
        <v>LOTTIE</v>
      </c>
      <c r="J6" s="137"/>
      <c r="K6" s="147" t="str">
        <f>B9</f>
        <v>WILLIAM</v>
      </c>
      <c r="M6" s="195"/>
      <c r="N6" s="196"/>
      <c r="O6" s="196"/>
      <c r="P6" s="201"/>
      <c r="Q6" s="202"/>
      <c r="R6" s="144"/>
      <c r="S6" s="152"/>
      <c r="T6" s="219" t="s">
        <v>28</v>
      </c>
      <c r="U6" s="220" t="s">
        <v>27</v>
      </c>
      <c r="V6" s="152"/>
      <c r="W6" s="152"/>
      <c r="X6" s="216"/>
    </row>
    <row r="7" spans="1:24" ht="37" x14ac:dyDescent="0.35">
      <c r="A7" s="23" t="s">
        <v>6</v>
      </c>
      <c r="B7" s="22" t="str">
        <f>'6 Teams Schedule'!B8</f>
        <v>ROLLO</v>
      </c>
      <c r="E7" s="139">
        <v>4</v>
      </c>
      <c r="F7" s="9"/>
      <c r="G7" s="148" t="str">
        <f>B7</f>
        <v>ROLLO</v>
      </c>
      <c r="H7" s="145" t="str">
        <f>B8</f>
        <v>SAM</v>
      </c>
      <c r="I7" s="150" t="str">
        <f>B9</f>
        <v>WILLIAM</v>
      </c>
      <c r="J7" s="137"/>
      <c r="K7" s="147" t="str">
        <f>B4</f>
        <v>FRED</v>
      </c>
      <c r="M7" s="195"/>
      <c r="N7" s="196"/>
      <c r="O7" s="196"/>
      <c r="P7" s="201"/>
      <c r="Q7" s="202"/>
      <c r="R7" s="144"/>
      <c r="S7" s="152"/>
      <c r="T7" s="152"/>
      <c r="U7" s="220" t="s">
        <v>28</v>
      </c>
      <c r="V7" s="145" t="s">
        <v>27</v>
      </c>
      <c r="W7" s="152"/>
      <c r="X7" s="216"/>
    </row>
    <row r="8" spans="1:24" ht="37" x14ac:dyDescent="0.35">
      <c r="A8" s="23" t="s">
        <v>7</v>
      </c>
      <c r="B8" s="22" t="str">
        <f>'6 Teams Schedule'!B9</f>
        <v>SAM</v>
      </c>
      <c r="E8" s="139">
        <v>5</v>
      </c>
      <c r="F8" s="9"/>
      <c r="G8" s="144" t="str">
        <f>B4</f>
        <v>FRED</v>
      </c>
      <c r="H8" s="145" t="str">
        <f>B8</f>
        <v>SAM</v>
      </c>
      <c r="I8" s="146" t="str">
        <f>B9</f>
        <v>WILLIAM</v>
      </c>
      <c r="J8" s="137"/>
      <c r="K8" s="147" t="str">
        <f>B6</f>
        <v>LOTTIE</v>
      </c>
      <c r="M8" s="195"/>
      <c r="N8" s="196"/>
      <c r="O8" s="196"/>
      <c r="P8" s="201"/>
      <c r="Q8" s="202"/>
      <c r="R8" s="144"/>
      <c r="S8" s="152"/>
      <c r="T8" s="152"/>
      <c r="U8" s="152"/>
      <c r="V8" s="145" t="s">
        <v>27</v>
      </c>
      <c r="W8" s="219" t="s">
        <v>28</v>
      </c>
      <c r="X8" s="216"/>
    </row>
    <row r="9" spans="1:24" ht="37" x14ac:dyDescent="0.3">
      <c r="A9" s="23" t="s">
        <v>8</v>
      </c>
      <c r="B9" s="22" t="str">
        <f>'6 Teams Schedule'!B10</f>
        <v>WILLIAM</v>
      </c>
      <c r="E9" s="151">
        <v>6</v>
      </c>
      <c r="F9" s="9"/>
      <c r="G9" s="148" t="str">
        <f>B4</f>
        <v>FRED</v>
      </c>
      <c r="H9" s="152" t="str">
        <f>B6</f>
        <v>LOTTIE</v>
      </c>
      <c r="I9" s="146" t="str">
        <f>B9</f>
        <v>WILLIAM</v>
      </c>
      <c r="J9" s="137"/>
      <c r="K9" s="147" t="str">
        <f>B8</f>
        <v>SAM</v>
      </c>
      <c r="M9" s="195"/>
      <c r="N9" s="196"/>
      <c r="O9" s="196"/>
      <c r="P9" s="201"/>
      <c r="Q9" s="202"/>
      <c r="R9" s="230" t="s">
        <v>27</v>
      </c>
      <c r="S9" s="152"/>
      <c r="T9" s="152"/>
      <c r="U9" s="152"/>
      <c r="V9" s="152"/>
      <c r="W9" s="219" t="s">
        <v>28</v>
      </c>
      <c r="X9" s="217"/>
    </row>
    <row r="10" spans="1:24" ht="37" x14ac:dyDescent="0.2">
      <c r="E10" s="139">
        <v>7</v>
      </c>
      <c r="F10" s="9"/>
      <c r="G10" s="148" t="str">
        <f>B4</f>
        <v>FRED</v>
      </c>
      <c r="H10" s="145" t="str">
        <f>B6</f>
        <v>LOTTIE</v>
      </c>
      <c r="I10" s="150" t="str">
        <f>B8</f>
        <v>SAM</v>
      </c>
      <c r="J10" s="137"/>
      <c r="K10" s="147" t="str">
        <f>B5</f>
        <v>GEORGE</v>
      </c>
      <c r="M10" s="195"/>
      <c r="N10" s="196"/>
      <c r="O10" s="196"/>
      <c r="P10" s="201"/>
      <c r="Q10" s="202"/>
      <c r="R10" s="148" t="s">
        <v>27</v>
      </c>
      <c r="S10" s="223"/>
      <c r="T10" s="145" t="s">
        <v>28</v>
      </c>
      <c r="U10" s="223"/>
      <c r="V10" s="223"/>
      <c r="W10" s="223"/>
      <c r="X10" s="217"/>
    </row>
    <row r="11" spans="1:24" ht="37" x14ac:dyDescent="0.35">
      <c r="E11" s="139">
        <v>8</v>
      </c>
      <c r="F11" s="9"/>
      <c r="G11" s="144" t="str">
        <f>B5</f>
        <v>GEORGE</v>
      </c>
      <c r="H11" s="145" t="str">
        <f>B6</f>
        <v>LOTTIE</v>
      </c>
      <c r="I11" s="146" t="str">
        <f>B8</f>
        <v>SAM</v>
      </c>
      <c r="J11" s="137"/>
      <c r="K11" s="147" t="str">
        <f>B7</f>
        <v>ROLLO</v>
      </c>
      <c r="M11" s="195"/>
      <c r="N11" s="196"/>
      <c r="O11" s="196"/>
      <c r="P11" s="201"/>
      <c r="Q11" s="202"/>
      <c r="R11" s="223"/>
      <c r="S11" s="223"/>
      <c r="T11" s="145" t="s">
        <v>28</v>
      </c>
      <c r="U11" s="223"/>
      <c r="V11" s="222" t="s">
        <v>27</v>
      </c>
      <c r="W11" s="223"/>
      <c r="X11" s="216"/>
    </row>
    <row r="12" spans="1:24" ht="37" x14ac:dyDescent="0.35">
      <c r="E12" s="139">
        <v>9</v>
      </c>
      <c r="F12" s="9"/>
      <c r="G12" s="148" t="str">
        <f>B5</f>
        <v>GEORGE</v>
      </c>
      <c r="H12" s="152" t="str">
        <f>B7</f>
        <v>ROLLO</v>
      </c>
      <c r="I12" s="146" t="str">
        <f>B8</f>
        <v>SAM</v>
      </c>
      <c r="J12" s="137"/>
      <c r="K12" s="147" t="str">
        <f>B9</f>
        <v>WILLIAM</v>
      </c>
      <c r="M12" s="195"/>
      <c r="N12" s="196"/>
      <c r="O12" s="196"/>
      <c r="P12" s="201"/>
      <c r="Q12" s="202"/>
      <c r="R12" s="221"/>
      <c r="S12" s="220" t="s">
        <v>28</v>
      </c>
      <c r="T12" s="223"/>
      <c r="U12" s="223"/>
      <c r="V12" s="222" t="s">
        <v>27</v>
      </c>
      <c r="W12" s="223"/>
      <c r="X12" s="216"/>
    </row>
    <row r="13" spans="1:24" ht="37" x14ac:dyDescent="0.35">
      <c r="E13" s="139">
        <v>10</v>
      </c>
      <c r="F13" s="9"/>
      <c r="G13" s="148" t="str">
        <f>B5</f>
        <v>GEORGE</v>
      </c>
      <c r="H13" s="145" t="str">
        <f>B7</f>
        <v>ROLLO</v>
      </c>
      <c r="I13" s="150" t="str">
        <f>B9</f>
        <v>WILLIAM</v>
      </c>
      <c r="J13" s="137"/>
      <c r="K13" s="147" t="str">
        <f>B6</f>
        <v>LOTTIE</v>
      </c>
      <c r="M13" s="195"/>
      <c r="N13" s="196"/>
      <c r="O13" s="196"/>
      <c r="P13" s="201"/>
      <c r="Q13" s="202"/>
      <c r="R13" s="221"/>
      <c r="S13" s="220" t="s">
        <v>28</v>
      </c>
      <c r="T13" s="223"/>
      <c r="U13" s="224" t="s">
        <v>27</v>
      </c>
      <c r="V13" s="225"/>
      <c r="W13" s="223"/>
      <c r="X13" s="216"/>
    </row>
    <row r="14" spans="1:24" ht="37" x14ac:dyDescent="0.35">
      <c r="E14" s="151">
        <v>11</v>
      </c>
      <c r="F14" s="9"/>
      <c r="G14" s="144" t="str">
        <f>B6</f>
        <v>LOTTIE</v>
      </c>
      <c r="H14" s="145" t="str">
        <f>B7</f>
        <v>ROLLO</v>
      </c>
      <c r="I14" s="146" t="str">
        <f>B9</f>
        <v>WILLIAM</v>
      </c>
      <c r="J14" s="137"/>
      <c r="K14" s="147" t="str">
        <f>B4</f>
        <v>FRED</v>
      </c>
      <c r="M14" s="195"/>
      <c r="N14" s="196"/>
      <c r="O14" s="196"/>
      <c r="P14" s="201"/>
      <c r="Q14" s="202"/>
      <c r="R14" s="221"/>
      <c r="S14" s="223"/>
      <c r="T14" s="223"/>
      <c r="U14" s="224" t="s">
        <v>27</v>
      </c>
      <c r="V14" s="223"/>
      <c r="W14" s="231" t="s">
        <v>28</v>
      </c>
      <c r="X14" s="216"/>
    </row>
    <row r="15" spans="1:24" ht="37" x14ac:dyDescent="0.35">
      <c r="E15" s="139">
        <v>12</v>
      </c>
      <c r="F15" s="9"/>
      <c r="G15" s="148" t="str">
        <f>B6</f>
        <v>LOTTIE</v>
      </c>
      <c r="H15" s="152" t="str">
        <f>B4</f>
        <v>FRED</v>
      </c>
      <c r="I15" s="146" t="str">
        <f>B9</f>
        <v>WILLIAM</v>
      </c>
      <c r="J15" s="137"/>
      <c r="K15" s="147" t="str">
        <f>B7</f>
        <v>ROLLO</v>
      </c>
      <c r="M15" s="195"/>
      <c r="N15" s="196"/>
      <c r="O15" s="196"/>
      <c r="P15" s="201"/>
      <c r="Q15" s="202"/>
      <c r="R15" s="221"/>
      <c r="S15" s="223"/>
      <c r="T15" s="220" t="s">
        <v>27</v>
      </c>
      <c r="U15" s="223"/>
      <c r="V15" s="223"/>
      <c r="W15" s="226" t="s">
        <v>28</v>
      </c>
      <c r="X15" s="216"/>
    </row>
    <row r="16" spans="1:24" ht="37" x14ac:dyDescent="0.35">
      <c r="E16" s="153"/>
      <c r="F16" s="9"/>
      <c r="G16" s="154"/>
      <c r="H16" s="155"/>
      <c r="I16" s="156" t="str">
        <f>B7</f>
        <v>ROLLO</v>
      </c>
      <c r="J16" s="137"/>
      <c r="K16" s="147" t="str">
        <f>B8</f>
        <v>SAM</v>
      </c>
      <c r="M16" s="195"/>
      <c r="N16" s="196"/>
      <c r="O16" s="196"/>
      <c r="P16" s="201"/>
      <c r="Q16" s="202"/>
      <c r="R16" s="227"/>
      <c r="S16" s="225"/>
      <c r="T16" s="225"/>
      <c r="U16" s="225"/>
      <c r="V16" s="225"/>
      <c r="W16" s="232"/>
      <c r="X16" s="216"/>
    </row>
    <row r="17" spans="5:24" ht="37" x14ac:dyDescent="0.2">
      <c r="E17" s="139">
        <v>13</v>
      </c>
      <c r="F17" s="9"/>
      <c r="G17" s="157" t="str">
        <f>B8</f>
        <v>SAM</v>
      </c>
      <c r="H17" s="145" t="str">
        <f>B4</f>
        <v>FRED</v>
      </c>
      <c r="I17" s="146" t="str">
        <f>B7</f>
        <v>ROLLO</v>
      </c>
      <c r="J17" s="137"/>
      <c r="K17" s="147" t="str">
        <f>B5</f>
        <v>GEORGE</v>
      </c>
      <c r="M17" s="195"/>
      <c r="N17" s="196"/>
      <c r="O17" s="196"/>
      <c r="P17" s="201"/>
      <c r="Q17" s="202"/>
      <c r="R17" s="228" t="s">
        <v>28</v>
      </c>
      <c r="S17" s="225"/>
      <c r="T17" s="225"/>
      <c r="U17" s="233" t="s">
        <v>27</v>
      </c>
      <c r="V17" s="225"/>
      <c r="W17" s="223"/>
      <c r="X17" s="217"/>
    </row>
    <row r="18" spans="5:24" ht="37" x14ac:dyDescent="0.35">
      <c r="E18" s="139">
        <v>14</v>
      </c>
      <c r="F18" s="9"/>
      <c r="G18" s="148" t="str">
        <f>B8</f>
        <v>SAM</v>
      </c>
      <c r="H18" s="145" t="str">
        <f>B4</f>
        <v>FRED</v>
      </c>
      <c r="I18" s="156" t="str">
        <f>B5</f>
        <v>GEORGE</v>
      </c>
      <c r="J18" s="137"/>
      <c r="K18" s="158" t="str">
        <f>B9</f>
        <v>WILLIAM</v>
      </c>
      <c r="M18" s="195"/>
      <c r="N18" s="196"/>
      <c r="O18" s="196"/>
      <c r="P18" s="201"/>
      <c r="Q18" s="202"/>
      <c r="R18" s="228" t="s">
        <v>28</v>
      </c>
      <c r="S18" s="225"/>
      <c r="T18" s="225"/>
      <c r="U18" s="225"/>
      <c r="V18" s="229" t="s">
        <v>27</v>
      </c>
      <c r="W18" s="223"/>
      <c r="X18" s="217"/>
    </row>
    <row r="19" spans="5:24" ht="37" x14ac:dyDescent="0.2">
      <c r="E19" s="153"/>
      <c r="F19" s="9"/>
      <c r="G19" s="159" t="str">
        <f>B9</f>
        <v>WILLIAM</v>
      </c>
      <c r="H19" s="155"/>
      <c r="I19" s="160"/>
      <c r="J19" s="137"/>
      <c r="K19" s="161" t="str">
        <f>B6</f>
        <v>LOTTIE</v>
      </c>
      <c r="M19" s="195"/>
      <c r="N19" s="196"/>
      <c r="O19" s="196"/>
      <c r="P19" s="201"/>
      <c r="Q19" s="202"/>
      <c r="R19" s="227"/>
      <c r="S19" s="225"/>
      <c r="T19" s="225"/>
      <c r="U19" s="225"/>
      <c r="V19" s="225"/>
      <c r="W19" s="223"/>
      <c r="X19" s="217"/>
    </row>
    <row r="20" spans="5:24" ht="38" thickBot="1" x14ac:dyDescent="0.25">
      <c r="E20" s="162">
        <v>15</v>
      </c>
      <c r="F20" s="9"/>
      <c r="G20" s="163" t="str">
        <f>B9</f>
        <v>WILLIAM</v>
      </c>
      <c r="H20" s="164" t="str">
        <f>B6</f>
        <v>LOTTIE</v>
      </c>
      <c r="I20" s="165" t="str">
        <f>B5</f>
        <v>GEORGE</v>
      </c>
      <c r="J20" s="137"/>
      <c r="K20" s="147" t="str">
        <f>B7</f>
        <v>ROLLO</v>
      </c>
      <c r="M20" s="195"/>
      <c r="N20" s="196"/>
      <c r="O20" s="196"/>
      <c r="P20" s="201"/>
      <c r="Q20" s="202"/>
      <c r="R20" s="227"/>
      <c r="S20" s="234" t="s">
        <v>27</v>
      </c>
      <c r="T20" s="225"/>
      <c r="U20" s="225"/>
      <c r="V20" s="225"/>
      <c r="W20" s="220" t="s">
        <v>28</v>
      </c>
      <c r="X20" s="217"/>
    </row>
    <row r="21" spans="5:24" ht="38" thickBot="1" x14ac:dyDescent="0.4">
      <c r="E21" s="166">
        <v>16</v>
      </c>
      <c r="F21" s="137"/>
      <c r="G21" s="167" t="str">
        <f>B9</f>
        <v>WILLIAM</v>
      </c>
      <c r="H21" s="145" t="str">
        <f>B6</f>
        <v>LOTTIE</v>
      </c>
      <c r="I21" s="152" t="str">
        <f>B7</f>
        <v>ROLLO</v>
      </c>
      <c r="J21" s="137"/>
      <c r="K21" s="168" t="str">
        <f>B4</f>
        <v>FRED</v>
      </c>
      <c r="M21" s="205"/>
      <c r="N21" s="204"/>
      <c r="O21" s="204"/>
      <c r="P21" s="203"/>
      <c r="Q21" s="202"/>
      <c r="R21" s="152"/>
      <c r="S21" s="152"/>
      <c r="T21" s="235" t="s">
        <v>28</v>
      </c>
      <c r="U21" s="152"/>
      <c r="V21" s="152"/>
      <c r="W21" s="229" t="s">
        <v>27</v>
      </c>
      <c r="X21" s="218"/>
    </row>
    <row r="22" spans="5:24" ht="38" thickBot="1" x14ac:dyDescent="0.4">
      <c r="E22" s="166">
        <v>17</v>
      </c>
      <c r="F22" s="137"/>
      <c r="G22" s="169" t="str">
        <f>B4</f>
        <v>FRED</v>
      </c>
      <c r="H22" s="141" t="str">
        <f>B6</f>
        <v>LOTTIE</v>
      </c>
      <c r="I22" s="170" t="str">
        <f>B7</f>
        <v>ROLLO</v>
      </c>
      <c r="J22" s="137"/>
      <c r="K22" s="168" t="str">
        <f>B8</f>
        <v>SAM</v>
      </c>
      <c r="M22" s="206"/>
      <c r="N22" s="207"/>
      <c r="O22" s="207"/>
      <c r="P22" s="208"/>
      <c r="Q22" s="202"/>
      <c r="R22" s="152"/>
      <c r="S22" s="152"/>
      <c r="T22" s="235" t="s">
        <v>28</v>
      </c>
      <c r="U22" s="234" t="s">
        <v>27</v>
      </c>
      <c r="V22" s="152"/>
      <c r="W22" s="152"/>
      <c r="X22" s="208"/>
    </row>
    <row r="23" spans="5:24" ht="38" thickBot="1" x14ac:dyDescent="0.4">
      <c r="E23" s="166">
        <v>18</v>
      </c>
      <c r="F23" s="137"/>
      <c r="G23" s="171" t="str">
        <f>B4</f>
        <v>FRED</v>
      </c>
      <c r="H23" s="149" t="str">
        <f>B8</f>
        <v>SAM</v>
      </c>
      <c r="I23" s="172" t="str">
        <f>B7</f>
        <v>ROLLO</v>
      </c>
      <c r="J23" s="137"/>
      <c r="K23" s="168" t="str">
        <f>B5</f>
        <v>GEORGE</v>
      </c>
      <c r="M23" s="206"/>
      <c r="N23" s="207"/>
      <c r="O23" s="207"/>
      <c r="P23" s="208"/>
      <c r="Q23" s="202"/>
      <c r="R23" s="229" t="s">
        <v>28</v>
      </c>
      <c r="S23" s="152"/>
      <c r="T23" s="152"/>
      <c r="U23" s="234" t="s">
        <v>27</v>
      </c>
      <c r="V23" s="152"/>
      <c r="W23" s="152"/>
      <c r="X23" s="208"/>
    </row>
    <row r="24" spans="5:24" ht="38" thickBot="1" x14ac:dyDescent="0.4">
      <c r="E24" s="166">
        <v>19</v>
      </c>
      <c r="F24" s="137"/>
      <c r="G24" s="171" t="str">
        <f>B4</f>
        <v>FRED</v>
      </c>
      <c r="H24" s="141" t="str">
        <f>B8</f>
        <v>SAM</v>
      </c>
      <c r="I24" s="173" t="str">
        <f>B5</f>
        <v>GEORGE</v>
      </c>
      <c r="J24" s="137"/>
      <c r="K24" s="168" t="str">
        <f>B9</f>
        <v>WILLIAM</v>
      </c>
      <c r="M24" s="206"/>
      <c r="N24" s="207"/>
      <c r="O24" s="207"/>
      <c r="P24" s="208"/>
      <c r="Q24" s="202"/>
      <c r="R24" s="229" t="s">
        <v>28</v>
      </c>
      <c r="S24" s="152"/>
      <c r="T24" s="152"/>
      <c r="U24" s="152"/>
      <c r="V24" s="235" t="s">
        <v>27</v>
      </c>
      <c r="W24" s="152"/>
      <c r="X24" s="208"/>
    </row>
    <row r="25" spans="5:24" ht="38" thickBot="1" x14ac:dyDescent="0.4">
      <c r="E25" s="166">
        <v>20</v>
      </c>
      <c r="F25" s="137"/>
      <c r="G25" s="169" t="str">
        <f>B9</f>
        <v>WILLIAM</v>
      </c>
      <c r="H25" s="141" t="str">
        <f>B8</f>
        <v>SAM</v>
      </c>
      <c r="I25" s="170" t="str">
        <f>B5</f>
        <v>GEORGE</v>
      </c>
      <c r="J25" s="137"/>
      <c r="K25" s="168" t="str">
        <f>B7</f>
        <v>ROLLO</v>
      </c>
      <c r="M25" s="206"/>
      <c r="N25" s="207"/>
      <c r="O25" s="207"/>
      <c r="P25" s="208"/>
      <c r="Q25" s="202"/>
      <c r="R25" s="152"/>
      <c r="S25" s="234" t="s">
        <v>27</v>
      </c>
      <c r="T25" s="152"/>
      <c r="U25" s="152"/>
      <c r="V25" s="235" t="s">
        <v>28</v>
      </c>
      <c r="W25" s="152"/>
      <c r="X25" s="208"/>
    </row>
    <row r="26" spans="5:24" ht="38" thickBot="1" x14ac:dyDescent="0.4">
      <c r="E26" s="166">
        <v>21</v>
      </c>
      <c r="F26" s="137"/>
      <c r="G26" s="171" t="str">
        <f>B9</f>
        <v>WILLIAM</v>
      </c>
      <c r="H26" s="149" t="str">
        <f>B7</f>
        <v>ROLLO</v>
      </c>
      <c r="I26" s="172" t="str">
        <f>B5</f>
        <v>GEORGE</v>
      </c>
      <c r="J26" s="137"/>
      <c r="K26" s="168" t="str">
        <f>B6</f>
        <v>LOTTIE</v>
      </c>
      <c r="M26" s="206"/>
      <c r="N26" s="207"/>
      <c r="O26" s="207"/>
      <c r="P26" s="208"/>
      <c r="Q26" s="202"/>
      <c r="R26" s="152"/>
      <c r="S26" s="234" t="s">
        <v>28</v>
      </c>
      <c r="T26" s="152"/>
      <c r="U26" s="152"/>
      <c r="V26" s="152"/>
      <c r="W26" s="229" t="s">
        <v>27</v>
      </c>
      <c r="X26" s="208"/>
    </row>
    <row r="27" spans="5:24" ht="38" thickBot="1" x14ac:dyDescent="0.4">
      <c r="E27" s="166">
        <v>22</v>
      </c>
      <c r="F27" s="137"/>
      <c r="G27" s="171" t="str">
        <f>B9</f>
        <v>WILLIAM</v>
      </c>
      <c r="H27" s="141" t="str">
        <f>B7</f>
        <v>ROLLO</v>
      </c>
      <c r="I27" s="152" t="str">
        <f>B6</f>
        <v>LOTTIE</v>
      </c>
      <c r="J27" s="137"/>
      <c r="K27" s="174" t="str">
        <f>B4</f>
        <v>FRED</v>
      </c>
      <c r="M27" s="206"/>
      <c r="N27" s="207"/>
      <c r="O27" s="207"/>
      <c r="P27" s="208"/>
      <c r="Q27" s="202"/>
      <c r="R27" s="152"/>
      <c r="S27" s="152"/>
      <c r="T27" s="152"/>
      <c r="U27" s="235" t="s">
        <v>28</v>
      </c>
      <c r="V27" s="152"/>
      <c r="W27" s="229" t="s">
        <v>27</v>
      </c>
      <c r="X27" s="208"/>
    </row>
    <row r="28" spans="5:24" ht="30" thickBot="1" x14ac:dyDescent="0.4">
      <c r="E28" s="175"/>
      <c r="F28" s="137"/>
      <c r="G28" s="158" t="str">
        <f>B4</f>
        <v>FRED</v>
      </c>
      <c r="H28" s="158"/>
      <c r="I28" s="158"/>
      <c r="J28" s="176"/>
      <c r="K28" s="161" t="str">
        <f>B8</f>
        <v>SAM</v>
      </c>
      <c r="M28" s="206"/>
      <c r="N28" s="207"/>
      <c r="O28" s="207"/>
      <c r="P28" s="208"/>
      <c r="Q28" s="202"/>
      <c r="R28" s="152"/>
      <c r="S28" s="152"/>
      <c r="T28" s="152"/>
      <c r="U28" s="152"/>
      <c r="V28" s="152"/>
      <c r="W28" s="152"/>
      <c r="X28" s="208"/>
    </row>
    <row r="29" spans="5:24" ht="38" thickBot="1" x14ac:dyDescent="0.4">
      <c r="E29" s="166">
        <v>23</v>
      </c>
      <c r="F29" s="137"/>
      <c r="G29" s="171" t="str">
        <f>B4</f>
        <v>FRED</v>
      </c>
      <c r="H29" s="177" t="str">
        <f>B8</f>
        <v>SAM</v>
      </c>
      <c r="I29" s="172" t="str">
        <f>B6</f>
        <v>LOTTIE</v>
      </c>
      <c r="J29" s="137"/>
      <c r="K29" s="168" t="str">
        <f>B9</f>
        <v>WILLIAM</v>
      </c>
      <c r="M29" s="206"/>
      <c r="N29" s="207"/>
      <c r="O29" s="207"/>
      <c r="P29" s="208"/>
      <c r="Q29" s="202"/>
      <c r="R29" s="229" t="s">
        <v>27</v>
      </c>
      <c r="S29" s="152"/>
      <c r="T29" s="234" t="s">
        <v>28</v>
      </c>
      <c r="U29" s="152"/>
      <c r="V29" s="152"/>
      <c r="W29" s="152"/>
      <c r="X29" s="208"/>
    </row>
    <row r="30" spans="5:24" ht="38" thickBot="1" x14ac:dyDescent="0.4">
      <c r="E30" s="166">
        <v>24</v>
      </c>
      <c r="F30" s="137"/>
      <c r="G30" s="178" t="str">
        <f>B9</f>
        <v>WILLIAM</v>
      </c>
      <c r="H30" s="179" t="str">
        <f>B8</f>
        <v>SAM</v>
      </c>
      <c r="I30" s="172" t="str">
        <f>B6</f>
        <v>LOTTIE</v>
      </c>
      <c r="J30" s="137"/>
      <c r="K30" s="168" t="str">
        <f>B4</f>
        <v>FRED</v>
      </c>
      <c r="M30" s="206"/>
      <c r="N30" s="207"/>
      <c r="O30" s="207"/>
      <c r="P30" s="208"/>
      <c r="Q30" s="202"/>
      <c r="R30" s="152"/>
      <c r="S30" s="152"/>
      <c r="T30" s="234" t="s">
        <v>27</v>
      </c>
      <c r="U30" s="152"/>
      <c r="V30" s="235" t="s">
        <v>28</v>
      </c>
      <c r="W30" s="152"/>
      <c r="X30" s="208"/>
    </row>
    <row r="31" spans="5:24" ht="38" thickBot="1" x14ac:dyDescent="0.4">
      <c r="E31" s="166">
        <v>25</v>
      </c>
      <c r="F31" s="137"/>
      <c r="G31" s="171" t="str">
        <f>B9</f>
        <v>WILLIAM</v>
      </c>
      <c r="H31" s="141" t="str">
        <f>B8</f>
        <v>SAM</v>
      </c>
      <c r="I31" s="178" t="str">
        <f>B4</f>
        <v>FRED</v>
      </c>
      <c r="J31" s="137"/>
      <c r="K31" s="168" t="str">
        <f>B5</f>
        <v>GEORGE</v>
      </c>
      <c r="M31" s="206"/>
      <c r="N31" s="207"/>
      <c r="O31" s="207"/>
      <c r="P31" s="208"/>
      <c r="Q31" s="202"/>
      <c r="R31" s="25"/>
      <c r="S31" s="25"/>
      <c r="T31" s="25"/>
      <c r="U31" s="25"/>
      <c r="V31" s="87" t="s">
        <v>28</v>
      </c>
      <c r="W31" s="96" t="s">
        <v>27</v>
      </c>
      <c r="X31" s="11"/>
    </row>
    <row r="32" spans="5:24" ht="38" thickBot="1" x14ac:dyDescent="0.4">
      <c r="E32" s="166">
        <v>26</v>
      </c>
      <c r="F32" s="137"/>
      <c r="G32" s="171" t="str">
        <f>B9</f>
        <v>WILLIAM</v>
      </c>
      <c r="H32" s="178" t="str">
        <f>B5</f>
        <v>GEORGE</v>
      </c>
      <c r="I32" s="180" t="str">
        <f>B4</f>
        <v>FRED</v>
      </c>
      <c r="J32" s="137"/>
      <c r="K32" s="168" t="str">
        <f>B7</f>
        <v>ROLLO</v>
      </c>
      <c r="M32" s="206"/>
      <c r="N32" s="207"/>
      <c r="O32" s="207"/>
      <c r="P32" s="208"/>
      <c r="Q32" s="202"/>
      <c r="R32" s="236" t="s">
        <v>27</v>
      </c>
      <c r="S32" s="25"/>
      <c r="T32" s="25"/>
      <c r="U32" s="25"/>
      <c r="V32" s="25"/>
      <c r="W32" s="96" t="s">
        <v>28</v>
      </c>
      <c r="X32" s="11"/>
    </row>
    <row r="33" spans="5:24" ht="38" thickBot="1" x14ac:dyDescent="0.4">
      <c r="E33" s="166">
        <v>27</v>
      </c>
      <c r="F33" s="137"/>
      <c r="G33" s="181" t="str">
        <f>B7</f>
        <v>ROLLO</v>
      </c>
      <c r="H33" s="141" t="str">
        <f>B5</f>
        <v>GEORGE</v>
      </c>
      <c r="I33" s="172" t="str">
        <f>B4</f>
        <v>FRED</v>
      </c>
      <c r="J33" s="137"/>
      <c r="K33" s="168" t="str">
        <f>B8</f>
        <v>SAM</v>
      </c>
      <c r="M33" s="206"/>
      <c r="N33" s="207"/>
      <c r="O33" s="207"/>
      <c r="P33" s="208"/>
      <c r="Q33" s="202"/>
      <c r="R33" s="236" t="s">
        <v>27</v>
      </c>
      <c r="S33" s="87" t="s">
        <v>28</v>
      </c>
      <c r="T33" s="25"/>
      <c r="U33" s="25"/>
      <c r="V33" s="25"/>
      <c r="W33" s="25"/>
      <c r="X33" s="11"/>
    </row>
    <row r="34" spans="5:24" ht="38" thickBot="1" x14ac:dyDescent="0.4">
      <c r="E34" s="166">
        <v>28</v>
      </c>
      <c r="F34" s="137"/>
      <c r="G34" s="171" t="str">
        <f>B7</f>
        <v>ROLLO</v>
      </c>
      <c r="H34" s="141" t="str">
        <f>B5</f>
        <v>GEORGE</v>
      </c>
      <c r="I34" s="152" t="str">
        <f>B8</f>
        <v>SAM</v>
      </c>
      <c r="J34" s="137"/>
      <c r="K34" s="168" t="str">
        <f>B6</f>
        <v>LOTTIE</v>
      </c>
      <c r="M34" s="206"/>
      <c r="N34" s="207"/>
      <c r="O34" s="207"/>
      <c r="P34" s="208"/>
      <c r="Q34" s="202"/>
      <c r="R34" s="25"/>
      <c r="S34" s="87" t="s">
        <v>28</v>
      </c>
      <c r="T34" s="25"/>
      <c r="U34" s="96" t="s">
        <v>27</v>
      </c>
      <c r="V34" s="25"/>
      <c r="W34" s="25"/>
      <c r="X34" s="11"/>
    </row>
    <row r="35" spans="5:24" ht="38" thickBot="1" x14ac:dyDescent="0.4">
      <c r="E35" s="166">
        <v>29</v>
      </c>
      <c r="F35" s="137"/>
      <c r="G35" s="171" t="str">
        <f>B7</f>
        <v>ROLLO</v>
      </c>
      <c r="H35" s="178" t="str">
        <f>B6</f>
        <v>LOTTIE</v>
      </c>
      <c r="I35" s="182" t="str">
        <f>B8</f>
        <v>SAM</v>
      </c>
      <c r="J35" s="137"/>
      <c r="K35" s="174" t="str">
        <f>B5</f>
        <v>GEORGE</v>
      </c>
      <c r="M35" s="206"/>
      <c r="N35" s="207"/>
      <c r="O35" s="207"/>
      <c r="P35" s="208"/>
      <c r="Q35" s="202"/>
      <c r="R35" s="25"/>
      <c r="S35" s="25"/>
      <c r="T35" s="25"/>
      <c r="U35" s="96" t="s">
        <v>27</v>
      </c>
      <c r="V35" s="236" t="s">
        <v>28</v>
      </c>
      <c r="W35" s="25"/>
      <c r="X35" s="11"/>
    </row>
    <row r="36" spans="5:24" ht="30" thickBot="1" x14ac:dyDescent="0.4">
      <c r="E36" s="175"/>
      <c r="F36" s="137"/>
      <c r="G36" s="158"/>
      <c r="H36" s="174"/>
      <c r="I36" s="174" t="str">
        <f>B5</f>
        <v>GEORGE</v>
      </c>
      <c r="J36" s="176"/>
      <c r="K36" s="161" t="str">
        <f>B9</f>
        <v>WILLIAM</v>
      </c>
      <c r="M36" s="206"/>
      <c r="N36" s="207"/>
      <c r="O36" s="207"/>
      <c r="P36" s="208"/>
      <c r="Q36" s="202"/>
      <c r="R36" s="25"/>
      <c r="S36" s="25"/>
      <c r="T36" s="25"/>
      <c r="U36" s="25"/>
      <c r="V36" s="25"/>
      <c r="W36" s="25"/>
      <c r="X36" s="11"/>
    </row>
    <row r="37" spans="5:24" ht="38" thickBot="1" x14ac:dyDescent="0.4">
      <c r="E37" s="166">
        <v>30</v>
      </c>
      <c r="F37" s="137"/>
      <c r="G37" s="169" t="str">
        <f>B9</f>
        <v>WILLIAM</v>
      </c>
      <c r="H37" s="141" t="str">
        <f>B6</f>
        <v>LOTTIE</v>
      </c>
      <c r="I37" s="172" t="str">
        <f>B5</f>
        <v>GEORGE</v>
      </c>
      <c r="J37" s="137"/>
      <c r="K37" s="168" t="str">
        <f>B4</f>
        <v>FRED</v>
      </c>
      <c r="M37" s="206"/>
      <c r="N37" s="207"/>
      <c r="O37" s="207"/>
      <c r="P37" s="208"/>
      <c r="Q37" s="202"/>
      <c r="R37" s="25"/>
      <c r="S37" s="236" t="s">
        <v>27</v>
      </c>
      <c r="T37" s="87" t="s">
        <v>28</v>
      </c>
      <c r="U37" s="25"/>
      <c r="V37" s="25"/>
      <c r="W37" s="25"/>
      <c r="X37" s="11"/>
    </row>
    <row r="38" spans="5:24" ht="38" thickBot="1" x14ac:dyDescent="0.4">
      <c r="E38" s="166">
        <v>31</v>
      </c>
      <c r="F38" s="137"/>
      <c r="G38" s="171" t="str">
        <f>B9</f>
        <v>WILLIAM</v>
      </c>
      <c r="H38" s="141" t="str">
        <f>B6</f>
        <v>LOTTIE</v>
      </c>
      <c r="I38" s="178" t="str">
        <f>B4</f>
        <v>FRED</v>
      </c>
      <c r="J38" s="137"/>
      <c r="K38" s="168" t="str">
        <f>B8</f>
        <v>SAM</v>
      </c>
      <c r="M38" s="206"/>
      <c r="N38" s="207"/>
      <c r="O38" s="207"/>
      <c r="P38" s="208"/>
      <c r="Q38" s="202"/>
      <c r="R38" s="25"/>
      <c r="S38" s="25"/>
      <c r="T38" s="87" t="s">
        <v>28</v>
      </c>
      <c r="U38" s="25"/>
      <c r="V38" s="25"/>
      <c r="W38" s="96" t="s">
        <v>27</v>
      </c>
      <c r="X38" s="11"/>
    </row>
    <row r="39" spans="5:24" ht="38" thickBot="1" x14ac:dyDescent="0.4">
      <c r="E39" s="166">
        <v>32</v>
      </c>
      <c r="F39" s="137"/>
      <c r="G39" s="171" t="str">
        <f>B9</f>
        <v>WILLIAM</v>
      </c>
      <c r="H39" s="178" t="str">
        <f>B8</f>
        <v>SAM</v>
      </c>
      <c r="I39" s="180" t="str">
        <f>B4</f>
        <v>FRED</v>
      </c>
      <c r="J39" s="183"/>
      <c r="K39" s="168" t="str">
        <f>B6</f>
        <v>LOTTIE</v>
      </c>
      <c r="M39" s="206"/>
      <c r="N39" s="207"/>
      <c r="O39" s="207"/>
      <c r="P39" s="208"/>
      <c r="Q39" s="202"/>
      <c r="R39" s="236" t="s">
        <v>28</v>
      </c>
      <c r="S39" s="25"/>
      <c r="T39" s="25"/>
      <c r="U39" s="25"/>
      <c r="V39" s="25"/>
      <c r="W39" s="96" t="s">
        <v>27</v>
      </c>
      <c r="X39" s="11"/>
    </row>
    <row r="40" spans="5:24" ht="38" thickBot="1" x14ac:dyDescent="0.4">
      <c r="E40" s="166">
        <v>33</v>
      </c>
      <c r="F40" s="137"/>
      <c r="G40" s="178" t="str">
        <f>B6</f>
        <v>LOTTIE</v>
      </c>
      <c r="H40" s="179" t="str">
        <f>B8</f>
        <v>SAM</v>
      </c>
      <c r="I40" s="172" t="str">
        <f>B4</f>
        <v>FRED</v>
      </c>
      <c r="J40" s="137"/>
      <c r="K40" s="168" t="str">
        <f>B7</f>
        <v>ROLLO</v>
      </c>
      <c r="M40" s="206"/>
      <c r="N40" s="207"/>
      <c r="O40" s="207"/>
      <c r="P40" s="208"/>
      <c r="Q40" s="202"/>
      <c r="R40" s="236" t="s">
        <v>28</v>
      </c>
      <c r="S40" s="25"/>
      <c r="T40" s="25"/>
      <c r="U40" s="25"/>
      <c r="V40" s="87" t="s">
        <v>27</v>
      </c>
      <c r="W40" s="25"/>
      <c r="X40" s="11"/>
    </row>
    <row r="41" spans="5:24" ht="38" thickBot="1" x14ac:dyDescent="0.4">
      <c r="E41" s="166">
        <v>34</v>
      </c>
      <c r="F41" s="137"/>
      <c r="G41" s="171" t="str">
        <f>B6</f>
        <v>LOTTIE</v>
      </c>
      <c r="H41" s="141" t="str">
        <f>B8</f>
        <v>SAM</v>
      </c>
      <c r="I41" s="178" t="str">
        <f>B7</f>
        <v>ROLLO</v>
      </c>
      <c r="J41" s="137"/>
      <c r="K41" s="168" t="str">
        <f>B5</f>
        <v>GEORGE</v>
      </c>
      <c r="M41" s="206"/>
      <c r="N41" s="207"/>
      <c r="O41" s="207"/>
      <c r="P41" s="208"/>
      <c r="Q41" s="202"/>
      <c r="R41" s="25"/>
      <c r="S41" s="25"/>
      <c r="T41" s="96" t="s">
        <v>28</v>
      </c>
      <c r="U41" s="25"/>
      <c r="V41" s="87" t="s">
        <v>27</v>
      </c>
      <c r="W41" s="25"/>
      <c r="X41" s="11"/>
    </row>
    <row r="42" spans="5:24" ht="38" thickBot="1" x14ac:dyDescent="0.4">
      <c r="E42" s="166">
        <v>35</v>
      </c>
      <c r="F42" s="137"/>
      <c r="G42" s="171" t="str">
        <f>B6</f>
        <v>LOTTIE</v>
      </c>
      <c r="H42" s="178" t="str">
        <f>B5</f>
        <v>GEORGE</v>
      </c>
      <c r="I42" s="180" t="str">
        <f>B7</f>
        <v>ROLLO</v>
      </c>
      <c r="J42" s="137"/>
      <c r="K42" s="168" t="str">
        <f>B9</f>
        <v>WILLIAM</v>
      </c>
      <c r="M42" s="206"/>
      <c r="N42" s="207"/>
      <c r="O42" s="207"/>
      <c r="P42" s="208"/>
      <c r="Q42" s="202"/>
      <c r="R42" s="25"/>
      <c r="S42" s="25"/>
      <c r="T42" s="96" t="s">
        <v>27</v>
      </c>
      <c r="U42" s="236" t="s">
        <v>28</v>
      </c>
      <c r="V42" s="25"/>
      <c r="W42" s="25"/>
      <c r="X42" s="11"/>
    </row>
    <row r="43" spans="5:24" ht="38" thickBot="1" x14ac:dyDescent="0.4">
      <c r="E43" s="166">
        <v>36</v>
      </c>
      <c r="F43" s="137"/>
      <c r="G43" s="178" t="str">
        <f>B9</f>
        <v>WILLIAM</v>
      </c>
      <c r="H43" s="179" t="str">
        <f>B5</f>
        <v>GEORGE</v>
      </c>
      <c r="I43" s="172" t="str">
        <f>B7</f>
        <v>ROLLO</v>
      </c>
      <c r="J43" s="137"/>
      <c r="K43" s="168" t="str">
        <f>B8</f>
        <v>SAM</v>
      </c>
      <c r="M43" s="206"/>
      <c r="N43" s="207"/>
      <c r="O43" s="207"/>
      <c r="P43" s="208"/>
      <c r="Q43" s="202"/>
      <c r="R43" s="25"/>
      <c r="S43" s="87" t="s">
        <v>27</v>
      </c>
      <c r="T43" s="25"/>
      <c r="U43" s="236" t="s">
        <v>28</v>
      </c>
      <c r="V43" s="25"/>
      <c r="W43" s="25"/>
      <c r="X43" s="11"/>
    </row>
    <row r="44" spans="5:24" ht="38" thickBot="1" x14ac:dyDescent="0.4">
      <c r="E44" s="166">
        <v>37</v>
      </c>
      <c r="F44" s="137"/>
      <c r="G44" s="171" t="str">
        <f>B9</f>
        <v>WILLIAM</v>
      </c>
      <c r="H44" s="141" t="str">
        <f>B5</f>
        <v>GEORGE</v>
      </c>
      <c r="I44" s="178" t="str">
        <f>B8</f>
        <v>SAM</v>
      </c>
      <c r="J44" s="137"/>
      <c r="K44" s="168" t="str">
        <f>B4</f>
        <v>FRED</v>
      </c>
      <c r="M44" s="206"/>
      <c r="N44" s="207"/>
      <c r="O44" s="207"/>
      <c r="P44" s="208"/>
      <c r="Q44" s="202"/>
      <c r="R44" s="25"/>
      <c r="S44" s="87" t="s">
        <v>27</v>
      </c>
      <c r="T44" s="25"/>
      <c r="U44" s="25"/>
      <c r="V44" s="25"/>
      <c r="W44" s="96" t="s">
        <v>28</v>
      </c>
      <c r="X44" s="11"/>
    </row>
    <row r="45" spans="5:24" ht="38" thickBot="1" x14ac:dyDescent="0.4">
      <c r="E45" s="166">
        <v>38</v>
      </c>
      <c r="F45" s="137"/>
      <c r="G45" s="171" t="str">
        <f>B9</f>
        <v>WILLIAM</v>
      </c>
      <c r="H45" s="178" t="str">
        <f>B4</f>
        <v>FRED</v>
      </c>
      <c r="I45" s="180" t="str">
        <f>B8</f>
        <v>SAM</v>
      </c>
      <c r="J45" s="137"/>
      <c r="K45" s="174" t="str">
        <f>B6</f>
        <v>LOTTIE</v>
      </c>
      <c r="M45" s="206"/>
      <c r="N45" s="207"/>
      <c r="O45" s="207"/>
      <c r="P45" s="208"/>
      <c r="Q45" s="202"/>
      <c r="R45" s="25"/>
      <c r="S45" s="25"/>
      <c r="T45" s="25"/>
      <c r="U45" s="25"/>
      <c r="V45" s="236" t="s">
        <v>28</v>
      </c>
      <c r="W45" s="96" t="s">
        <v>27</v>
      </c>
      <c r="X45" s="11"/>
    </row>
    <row r="46" spans="5:24" ht="30" thickBot="1" x14ac:dyDescent="0.4">
      <c r="E46" s="175"/>
      <c r="F46" s="137"/>
      <c r="G46" s="158"/>
      <c r="H46" s="174"/>
      <c r="I46" s="174" t="str">
        <f>B6</f>
        <v>LOTTIE</v>
      </c>
      <c r="J46" s="184"/>
      <c r="K46" s="185" t="str">
        <f>B5</f>
        <v>GEORGE</v>
      </c>
      <c r="M46" s="206"/>
      <c r="N46" s="207"/>
      <c r="O46" s="207"/>
      <c r="P46" s="208"/>
      <c r="Q46" s="202"/>
      <c r="R46" s="25"/>
      <c r="S46" s="25"/>
      <c r="T46" s="25"/>
      <c r="U46" s="25"/>
      <c r="V46" s="25"/>
      <c r="W46" s="25"/>
      <c r="X46" s="11"/>
    </row>
    <row r="47" spans="5:24" ht="38" thickBot="1" x14ac:dyDescent="0.4">
      <c r="E47" s="166">
        <v>39</v>
      </c>
      <c r="F47" s="137"/>
      <c r="G47" s="169" t="str">
        <f>B5</f>
        <v>GEORGE</v>
      </c>
      <c r="H47" s="141" t="str">
        <f>B4</f>
        <v>FRED</v>
      </c>
      <c r="I47" s="172" t="str">
        <f>B6</f>
        <v>LOTTIE</v>
      </c>
      <c r="J47" s="137"/>
      <c r="K47" s="168" t="str">
        <f>B8</f>
        <v>SAM</v>
      </c>
      <c r="M47" s="206"/>
      <c r="N47" s="207"/>
      <c r="O47" s="207"/>
      <c r="P47" s="208"/>
      <c r="Q47" s="202"/>
      <c r="R47" s="87" t="s">
        <v>27</v>
      </c>
      <c r="S47" s="25"/>
      <c r="T47" s="236" t="s">
        <v>28</v>
      </c>
      <c r="U47" s="25"/>
      <c r="V47" s="25"/>
      <c r="W47" s="25"/>
      <c r="X47" s="11"/>
    </row>
    <row r="48" spans="5:24" ht="38" thickBot="1" x14ac:dyDescent="0.4">
      <c r="E48" s="166">
        <v>40</v>
      </c>
      <c r="F48" s="137"/>
      <c r="G48" s="171" t="str">
        <f>B5</f>
        <v>GEORGE</v>
      </c>
      <c r="H48" s="186" t="str">
        <f>B8</f>
        <v>SAM</v>
      </c>
      <c r="I48" s="172" t="str">
        <f>B6</f>
        <v>LOTTIE</v>
      </c>
      <c r="J48" s="137"/>
      <c r="K48" s="168" t="str">
        <f>B7</f>
        <v>ROLLO</v>
      </c>
      <c r="M48" s="206"/>
      <c r="N48" s="207"/>
      <c r="O48" s="207"/>
      <c r="P48" s="208"/>
      <c r="Q48" s="202"/>
      <c r="R48" s="25"/>
      <c r="S48" s="96" t="s">
        <v>27</v>
      </c>
      <c r="T48" s="236" t="s">
        <v>28</v>
      </c>
      <c r="U48" s="25"/>
      <c r="V48" s="25"/>
      <c r="W48" s="25"/>
      <c r="X48" s="11"/>
    </row>
    <row r="49" spans="5:24" ht="38" thickBot="1" x14ac:dyDescent="0.4">
      <c r="E49" s="166">
        <v>41</v>
      </c>
      <c r="F49" s="137"/>
      <c r="G49" s="171" t="str">
        <f>B5</f>
        <v>GEORGE</v>
      </c>
      <c r="H49" s="141" t="str">
        <f>B8</f>
        <v>SAM</v>
      </c>
      <c r="I49" s="187" t="str">
        <f>B7</f>
        <v>ROLLO</v>
      </c>
      <c r="J49" s="187"/>
      <c r="K49" s="174" t="str">
        <f>B9</f>
        <v>WILLIAM</v>
      </c>
      <c r="M49" s="206"/>
      <c r="N49" s="207"/>
      <c r="O49" s="207"/>
      <c r="P49" s="208"/>
      <c r="Q49" s="202"/>
      <c r="R49" s="25"/>
      <c r="S49" s="96" t="s">
        <v>27</v>
      </c>
      <c r="T49" s="25"/>
      <c r="U49" s="25"/>
      <c r="V49" s="87" t="s">
        <v>28</v>
      </c>
      <c r="W49" s="25"/>
      <c r="X49" s="11"/>
    </row>
    <row r="50" spans="5:24" ht="30" thickBot="1" x14ac:dyDescent="0.4">
      <c r="E50" s="175"/>
      <c r="F50" s="137"/>
      <c r="G50" s="158"/>
      <c r="H50" s="158" t="str">
        <f>B9</f>
        <v>WILLIAM</v>
      </c>
      <c r="I50" s="158"/>
      <c r="J50" s="137"/>
      <c r="K50" s="168" t="str">
        <f>B4</f>
        <v>FRED</v>
      </c>
      <c r="M50" s="206"/>
      <c r="N50" s="207"/>
      <c r="O50" s="207"/>
      <c r="P50" s="208"/>
      <c r="Q50" s="202"/>
      <c r="R50" s="25"/>
      <c r="S50" s="25"/>
      <c r="T50" s="25"/>
      <c r="U50" s="25"/>
      <c r="V50" s="25"/>
      <c r="W50" s="25"/>
      <c r="X50" s="11"/>
    </row>
    <row r="51" spans="5:24" ht="38" thickBot="1" x14ac:dyDescent="0.4">
      <c r="E51" s="166">
        <v>42</v>
      </c>
      <c r="F51" s="137"/>
      <c r="G51" s="188" t="str">
        <f>B4</f>
        <v>FRED</v>
      </c>
      <c r="H51" s="179" t="str">
        <f>B9</f>
        <v>WILLIAM</v>
      </c>
      <c r="I51" s="172" t="str">
        <f>B7</f>
        <v>ROLLO</v>
      </c>
      <c r="J51" s="137"/>
      <c r="K51" s="168" t="str">
        <f>B5</f>
        <v>GEORGE</v>
      </c>
      <c r="M51" s="206"/>
      <c r="N51" s="207"/>
      <c r="O51" s="207"/>
      <c r="P51" s="208"/>
      <c r="Q51" s="202"/>
      <c r="R51" s="25"/>
      <c r="S51" s="25"/>
      <c r="T51" s="25"/>
      <c r="U51" s="236" t="s">
        <v>27</v>
      </c>
      <c r="V51" s="25"/>
      <c r="W51" s="87" t="s">
        <v>28</v>
      </c>
      <c r="X51" s="11"/>
    </row>
    <row r="52" spans="5:24" ht="38" thickBot="1" x14ac:dyDescent="0.4">
      <c r="E52" s="166">
        <v>43</v>
      </c>
      <c r="F52" s="137"/>
      <c r="G52" s="171" t="str">
        <f>B4</f>
        <v>FRED</v>
      </c>
      <c r="H52" s="186" t="str">
        <f>B5</f>
        <v>GEORGE</v>
      </c>
      <c r="I52" s="172" t="str">
        <f>B7</f>
        <v>ROLLO</v>
      </c>
      <c r="J52" s="137"/>
      <c r="K52" s="168" t="str">
        <f>B7</f>
        <v>ROLLO</v>
      </c>
      <c r="M52" s="206"/>
      <c r="N52" s="207"/>
      <c r="O52" s="207"/>
      <c r="P52" s="208"/>
      <c r="Q52" s="202"/>
      <c r="R52" s="96" t="s">
        <v>28</v>
      </c>
      <c r="S52" s="25"/>
      <c r="T52" s="25"/>
      <c r="U52" s="236" t="s">
        <v>27</v>
      </c>
      <c r="V52" s="25"/>
      <c r="W52" s="25"/>
      <c r="X52" s="11"/>
    </row>
    <row r="53" spans="5:24" ht="38" thickBot="1" x14ac:dyDescent="0.4">
      <c r="E53" s="166">
        <v>44</v>
      </c>
      <c r="F53" s="137"/>
      <c r="G53" s="171" t="str">
        <f>B4</f>
        <v>FRED</v>
      </c>
      <c r="H53" s="141" t="str">
        <f>B5</f>
        <v>GEORGE</v>
      </c>
      <c r="I53" s="187" t="str">
        <f>B7</f>
        <v>ROLLO</v>
      </c>
      <c r="J53" s="184"/>
      <c r="K53" s="174" t="str">
        <f>B8</f>
        <v>SAM</v>
      </c>
      <c r="M53" s="206"/>
      <c r="N53" s="207"/>
      <c r="O53" s="207"/>
      <c r="P53" s="208"/>
      <c r="Q53" s="202"/>
      <c r="R53" s="96" t="s">
        <v>27</v>
      </c>
      <c r="S53" s="87" t="s">
        <v>28</v>
      </c>
      <c r="T53" s="25"/>
      <c r="U53" s="25"/>
      <c r="V53" s="25"/>
      <c r="W53" s="25"/>
      <c r="X53" s="11"/>
    </row>
    <row r="54" spans="5:24" ht="30" thickBot="1" x14ac:dyDescent="0.4">
      <c r="E54" s="175"/>
      <c r="F54" s="137"/>
      <c r="G54" s="158"/>
      <c r="H54" s="158" t="str">
        <f>B8</f>
        <v>SAM</v>
      </c>
      <c r="I54" s="158"/>
      <c r="J54" s="188"/>
      <c r="K54" s="168"/>
      <c r="M54" s="206"/>
      <c r="N54" s="207"/>
      <c r="O54" s="207"/>
      <c r="P54" s="208"/>
      <c r="Q54" s="202"/>
      <c r="R54" s="25"/>
      <c r="S54" s="25"/>
      <c r="T54" s="25"/>
      <c r="U54" s="25"/>
      <c r="V54" s="25"/>
      <c r="W54" s="25"/>
      <c r="X54" s="11"/>
    </row>
    <row r="55" spans="5:24" ht="38" thickBot="1" x14ac:dyDescent="0.4">
      <c r="E55" s="166">
        <v>45</v>
      </c>
      <c r="F55" s="137"/>
      <c r="G55" s="178"/>
      <c r="H55" s="179" t="str">
        <f>B8</f>
        <v>SAM</v>
      </c>
      <c r="I55" s="172" t="str">
        <f>B7</f>
        <v>ROLLO</v>
      </c>
      <c r="J55" s="137"/>
      <c r="K55" s="189"/>
      <c r="M55" s="206"/>
      <c r="N55" s="207"/>
      <c r="O55" s="207"/>
      <c r="P55" s="208"/>
      <c r="Q55" s="202"/>
      <c r="R55" s="25"/>
      <c r="S55" s="25"/>
      <c r="T55" s="25"/>
      <c r="U55" s="236" t="s">
        <v>27</v>
      </c>
      <c r="V55" s="87" t="s">
        <v>28</v>
      </c>
      <c r="W55" s="25"/>
      <c r="X55" s="11"/>
    </row>
  </sheetData>
  <mergeCells count="2">
    <mergeCell ref="M2:P2"/>
    <mergeCell ref="R2:X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3F901-5A72-0F44-97A0-80CAF7DC71F2}">
  <dimension ref="A2:W23"/>
  <sheetViews>
    <sheetView tabSelected="1" workbookViewId="0">
      <selection activeCell="U12" sqref="U12"/>
    </sheetView>
  </sheetViews>
  <sheetFormatPr baseColWidth="10" defaultRowHeight="29" x14ac:dyDescent="0.35"/>
  <cols>
    <col min="1" max="1" width="13" bestFit="1" customWidth="1"/>
    <col min="20" max="20" width="13.33203125" style="48" bestFit="1" customWidth="1"/>
  </cols>
  <sheetData>
    <row r="2" spans="1:23" ht="97" x14ac:dyDescent="0.2">
      <c r="B2" s="237" t="str">
        <f>A3</f>
        <v>FRED</v>
      </c>
      <c r="C2" s="237"/>
      <c r="D2" s="238"/>
      <c r="E2" s="237" t="str">
        <f>A6</f>
        <v>GEORGE</v>
      </c>
      <c r="F2" s="237"/>
      <c r="G2" s="238"/>
      <c r="H2" s="237" t="str">
        <f>A9</f>
        <v>LOTTIE</v>
      </c>
      <c r="I2" s="237"/>
      <c r="J2" s="238"/>
      <c r="K2" s="237" t="str">
        <f>A12</f>
        <v>ROLLO</v>
      </c>
      <c r="L2" s="237"/>
      <c r="M2" s="238"/>
      <c r="N2" s="237" t="str">
        <f>A15</f>
        <v>SAM</v>
      </c>
      <c r="O2" s="237"/>
      <c r="P2" s="238"/>
      <c r="Q2" s="237" t="str">
        <f>A18</f>
        <v>WILLIAM</v>
      </c>
      <c r="R2" s="237"/>
      <c r="S2" s="238"/>
      <c r="T2" s="239" t="s">
        <v>29</v>
      </c>
      <c r="U2" s="238" t="s">
        <v>30</v>
      </c>
      <c r="V2" s="238" t="s">
        <v>15</v>
      </c>
      <c r="W2" s="258" t="s">
        <v>32</v>
      </c>
    </row>
    <row r="3" spans="1:23" x14ac:dyDescent="0.35">
      <c r="A3" s="44" t="str">
        <f>'6 Teams Schedule'!B5</f>
        <v>FRED</v>
      </c>
      <c r="B3" s="240"/>
      <c r="C3" s="240"/>
      <c r="D3" s="240"/>
      <c r="E3" s="241" t="str">
        <f>'Race Results'!R4</f>
        <v>W</v>
      </c>
      <c r="F3" s="242" t="str">
        <f>'Race Results'!R33</f>
        <v>W</v>
      </c>
      <c r="G3" s="243" t="str">
        <f>'Race Results'!R53</f>
        <v>W</v>
      </c>
      <c r="H3" s="241" t="str">
        <f>'Race Results'!R10</f>
        <v>W</v>
      </c>
      <c r="I3" s="242" t="str">
        <f>'Race Results'!R29</f>
        <v>W</v>
      </c>
      <c r="J3" s="243" t="str">
        <f>'Race Results'!R47</f>
        <v>W</v>
      </c>
      <c r="K3" s="241" t="str">
        <f>'Race Results'!R17</f>
        <v>L</v>
      </c>
      <c r="L3" s="242" t="str">
        <f>'Race Results'!R23</f>
        <v>L</v>
      </c>
      <c r="M3" s="243" t="str">
        <f>'Race Results'!R52</f>
        <v>L</v>
      </c>
      <c r="N3" s="241" t="str">
        <f>'Race Results'!R18</f>
        <v>L</v>
      </c>
      <c r="O3" s="242" t="str">
        <f>'Race Results'!R24</f>
        <v>L</v>
      </c>
      <c r="P3" s="243" t="str">
        <f>'Race Results'!R40</f>
        <v>L</v>
      </c>
      <c r="Q3" s="241" t="str">
        <f>'Race Results'!R9</f>
        <v>W</v>
      </c>
      <c r="R3" s="242" t="str">
        <f>'Race Results'!R32</f>
        <v>W</v>
      </c>
      <c r="S3" s="243" t="str">
        <f>'Race Results'!R39</f>
        <v>L</v>
      </c>
    </row>
    <row r="4" spans="1:23" x14ac:dyDescent="0.35">
      <c r="B4" s="240"/>
      <c r="C4" s="240"/>
      <c r="D4" s="240"/>
      <c r="E4" s="244">
        <f>COUNTIF(E3:G3,"L")</f>
        <v>0</v>
      </c>
      <c r="F4" s="244">
        <f>COUNTIF(E3:G3,"*")</f>
        <v>3</v>
      </c>
      <c r="G4" s="244"/>
      <c r="H4" s="244">
        <f>COUNTIF(H3:J3,"L")</f>
        <v>0</v>
      </c>
      <c r="I4" s="244">
        <f>COUNTIF(H3:J3,"*")</f>
        <v>3</v>
      </c>
      <c r="J4" s="244"/>
      <c r="K4" s="244">
        <f>COUNTIF(K3:M3,"L")</f>
        <v>3</v>
      </c>
      <c r="L4" s="244">
        <f>COUNTIF(K3:M3,"*")</f>
        <v>3</v>
      </c>
      <c r="M4" s="244"/>
      <c r="N4" s="244">
        <f>COUNTIF(N3:P3,"L")</f>
        <v>3</v>
      </c>
      <c r="O4" s="244">
        <f>COUNTIF(N3:P3,"*")</f>
        <v>3</v>
      </c>
      <c r="P4" s="244"/>
      <c r="Q4" s="244">
        <f>COUNTIF(Q3:S3,"L")</f>
        <v>1</v>
      </c>
      <c r="R4" s="244">
        <f>COUNTIF(Q3:S3,"*")</f>
        <v>3</v>
      </c>
      <c r="S4" s="244"/>
    </row>
    <row r="5" spans="1:23" ht="30" thickBot="1" x14ac:dyDescent="0.4">
      <c r="B5" s="240"/>
      <c r="C5" s="240"/>
      <c r="D5" s="240"/>
      <c r="E5" s="245">
        <f>E4/F4</f>
        <v>0</v>
      </c>
      <c r="F5" s="245"/>
      <c r="G5" s="256"/>
      <c r="H5" s="245">
        <f>H4/I4</f>
        <v>0</v>
      </c>
      <c r="I5" s="245"/>
      <c r="J5" s="256"/>
      <c r="K5" s="245">
        <f>K4/L4</f>
        <v>1</v>
      </c>
      <c r="L5" s="245"/>
      <c r="M5" s="256"/>
      <c r="N5" s="245">
        <f>N4/O4</f>
        <v>1</v>
      </c>
      <c r="O5" s="245"/>
      <c r="P5" s="256"/>
      <c r="Q5" s="245">
        <f>Q4/R4</f>
        <v>0.33333333333333331</v>
      </c>
      <c r="R5" s="245"/>
      <c r="S5" s="256"/>
      <c r="T5" s="48">
        <f>SUM(E5:S5)</f>
        <v>2.3333333333333335</v>
      </c>
      <c r="V5">
        <f>SUM(T5:U5)</f>
        <v>2.3333333333333335</v>
      </c>
    </row>
    <row r="6" spans="1:23" x14ac:dyDescent="0.35">
      <c r="A6" s="44" t="str">
        <f>'6 Teams Schedule'!B6</f>
        <v>GEORGE</v>
      </c>
      <c r="B6" s="246" t="str">
        <f>'Race Results'!S4</f>
        <v>L</v>
      </c>
      <c r="C6" s="247" t="str">
        <f>'Race Results'!S33</f>
        <v>L</v>
      </c>
      <c r="D6" s="243" t="str">
        <f>'Race Results'!S53</f>
        <v>L</v>
      </c>
      <c r="E6" s="248"/>
      <c r="F6" s="248"/>
      <c r="G6" s="248"/>
      <c r="H6" s="249" t="str">
        <f>'Race Results'!S5</f>
        <v>L</v>
      </c>
      <c r="I6" s="242" t="str">
        <f>'Race Results'!S37</f>
        <v>W</v>
      </c>
      <c r="J6" s="243" t="str">
        <f>'Race Results'!S48</f>
        <v>W</v>
      </c>
      <c r="K6" s="249" t="str">
        <f>'Race Results'!S12</f>
        <v>L</v>
      </c>
      <c r="L6" s="247" t="str">
        <f>'Race Results'!S34</f>
        <v>L</v>
      </c>
      <c r="M6" s="243" t="str">
        <f>'Race Results'!S43</f>
        <v>W</v>
      </c>
      <c r="N6" s="249" t="str">
        <f>'Race Results'!S12</f>
        <v>L</v>
      </c>
      <c r="O6" s="247" t="str">
        <f>'Race Results'!S25</f>
        <v>W</v>
      </c>
      <c r="P6" s="243" t="str">
        <f>'Race Results'!S49</f>
        <v>W</v>
      </c>
      <c r="Q6" s="249" t="str">
        <f>'Race Results'!S20</f>
        <v>W</v>
      </c>
      <c r="R6" s="247" t="str">
        <f>'Race Results'!S26</f>
        <v>L</v>
      </c>
      <c r="S6" s="243" t="str">
        <f>'Race Results'!S44</f>
        <v>W</v>
      </c>
      <c r="W6" s="238"/>
    </row>
    <row r="7" spans="1:23" x14ac:dyDescent="0.35">
      <c r="A7" s="44"/>
      <c r="B7" s="244">
        <f>COUNTIF(B6:D6,"L")</f>
        <v>3</v>
      </c>
      <c r="C7" s="244">
        <f>COUNTIF(B6:D6,"*")</f>
        <v>3</v>
      </c>
      <c r="D7" s="244"/>
      <c r="E7" s="250"/>
      <c r="F7" s="250"/>
      <c r="G7" s="250"/>
      <c r="H7" s="244">
        <f>COUNTIF(H6:J6,"L")</f>
        <v>1</v>
      </c>
      <c r="I7" s="244">
        <f>COUNTIF(H6:J6,"*")</f>
        <v>3</v>
      </c>
      <c r="J7" s="244"/>
      <c r="K7" s="244">
        <f>COUNTIF(K6:M6,"L")</f>
        <v>2</v>
      </c>
      <c r="L7" s="244">
        <f>COUNTIF(K6:M6,"*")</f>
        <v>3</v>
      </c>
      <c r="M7" s="244"/>
      <c r="N7" s="244">
        <f>COUNTIF(N6:P6,"L")</f>
        <v>1</v>
      </c>
      <c r="O7" s="244">
        <f>COUNTIF(N6:P6,"*")</f>
        <v>3</v>
      </c>
      <c r="P7" s="244"/>
      <c r="Q7" s="244">
        <f>COUNTIF(Q6:S6,"L")</f>
        <v>1</v>
      </c>
      <c r="R7" s="244">
        <f>COUNTIF(Q6:S6,"*")</f>
        <v>3</v>
      </c>
      <c r="S7" s="244"/>
    </row>
    <row r="8" spans="1:23" ht="30" thickBot="1" x14ac:dyDescent="0.4">
      <c r="B8" s="245">
        <f>B7/C7</f>
        <v>1</v>
      </c>
      <c r="C8" s="245"/>
      <c r="D8" s="256"/>
      <c r="E8" s="251"/>
      <c r="F8" s="251"/>
      <c r="G8" s="251"/>
      <c r="H8" s="245">
        <f>H7/I7</f>
        <v>0.33333333333333331</v>
      </c>
      <c r="I8" s="245"/>
      <c r="J8" s="256"/>
      <c r="K8" s="245">
        <f>K7/L7</f>
        <v>0.66666666666666663</v>
      </c>
      <c r="L8" s="245"/>
      <c r="M8" s="256"/>
      <c r="N8" s="245">
        <f>N7/O7</f>
        <v>0.33333333333333331</v>
      </c>
      <c r="O8" s="245"/>
      <c r="P8" s="256"/>
      <c r="Q8" s="245">
        <f>Q7/R7</f>
        <v>0.33333333333333331</v>
      </c>
      <c r="R8" s="245"/>
      <c r="S8" s="257"/>
      <c r="T8" s="48">
        <f>SUM(B8:S8)</f>
        <v>2.666666666666667</v>
      </c>
      <c r="V8">
        <f t="shared" ref="V8:V17" si="0">SUM(T8:U8)</f>
        <v>2.666666666666667</v>
      </c>
    </row>
    <row r="9" spans="1:23" x14ac:dyDescent="0.35">
      <c r="A9" s="44" t="str">
        <f>'6 Teams Schedule'!B7</f>
        <v>LOTTIE</v>
      </c>
      <c r="B9" s="252" t="str">
        <f>'Race Results'!T10</f>
        <v>L</v>
      </c>
      <c r="C9" s="253" t="str">
        <f>'Race Results'!T29</f>
        <v>L</v>
      </c>
      <c r="D9" s="243" t="str">
        <f>'Race Results'!T47</f>
        <v>L</v>
      </c>
      <c r="E9" s="252" t="str">
        <f>'Race Results'!T5</f>
        <v>W</v>
      </c>
      <c r="F9" s="253" t="str">
        <f>'Race Results'!T37</f>
        <v>L</v>
      </c>
      <c r="G9" s="243" t="str">
        <f>'Race Results'!T48</f>
        <v>L</v>
      </c>
      <c r="H9" s="240"/>
      <c r="I9" s="240"/>
      <c r="J9" s="240"/>
      <c r="K9" s="252" t="str">
        <f>'Race Results'!T6</f>
        <v>L</v>
      </c>
      <c r="L9" s="253" t="str">
        <f>'Race Results'!T22</f>
        <v>L</v>
      </c>
      <c r="M9" s="243" t="str">
        <f>'Race Results'!T42</f>
        <v>W</v>
      </c>
      <c r="N9" s="252" t="str">
        <f>'Race Results'!T11</f>
        <v>L</v>
      </c>
      <c r="O9" s="253" t="str">
        <f>'Race Results'!T30</f>
        <v>W</v>
      </c>
      <c r="P9" s="243" t="str">
        <f>'Race Results'!T41</f>
        <v>L</v>
      </c>
      <c r="Q9" s="252" t="str">
        <f>'Race Results'!T15</f>
        <v>W</v>
      </c>
      <c r="R9" s="253" t="str">
        <f>'Race Results'!T21</f>
        <v>L</v>
      </c>
      <c r="S9" s="243" t="str">
        <f>'Race Results'!T38</f>
        <v>L</v>
      </c>
    </row>
    <row r="10" spans="1:23" x14ac:dyDescent="0.35">
      <c r="A10" s="44"/>
      <c r="B10" s="244">
        <f>COUNTIF(B9:D9,"L")</f>
        <v>3</v>
      </c>
      <c r="C10" s="244">
        <f>COUNTIF(B9:D9,"*")</f>
        <v>3</v>
      </c>
      <c r="D10" s="244"/>
      <c r="E10" s="244">
        <f>COUNTIF(E9:G9,"L")</f>
        <v>2</v>
      </c>
      <c r="F10" s="244">
        <f>COUNTIF(E9:G9,"*")</f>
        <v>3</v>
      </c>
      <c r="G10" s="244"/>
      <c r="H10" s="240"/>
      <c r="I10" s="240"/>
      <c r="J10" s="240"/>
      <c r="K10" s="244">
        <f>COUNTIF(K9:M9,"L")</f>
        <v>2</v>
      </c>
      <c r="L10" s="244">
        <f>COUNTIF(K9:M9,"*")</f>
        <v>3</v>
      </c>
      <c r="M10" s="244"/>
      <c r="N10" s="244">
        <f>COUNTIF(N9:P9,"L")</f>
        <v>2</v>
      </c>
      <c r="O10" s="244">
        <f>COUNTIF(N9:P9,"*")</f>
        <v>3</v>
      </c>
      <c r="P10" s="244"/>
      <c r="Q10" s="244">
        <f>COUNTIF(Q9:S9,"L")</f>
        <v>2</v>
      </c>
      <c r="R10" s="244">
        <f>COUNTIF(Q9:S9,"*")</f>
        <v>3</v>
      </c>
      <c r="S10" s="244"/>
    </row>
    <row r="11" spans="1:23" ht="30" thickBot="1" x14ac:dyDescent="0.4">
      <c r="B11" s="245">
        <f>B10/C10</f>
        <v>1</v>
      </c>
      <c r="C11" s="245"/>
      <c r="D11" s="256"/>
      <c r="E11" s="245">
        <f>E10/F10</f>
        <v>0.66666666666666663</v>
      </c>
      <c r="F11" s="245"/>
      <c r="G11" s="256"/>
      <c r="H11" s="240"/>
      <c r="I11" s="240"/>
      <c r="J11" s="240"/>
      <c r="K11" s="245">
        <f>K10/L10</f>
        <v>0.66666666666666663</v>
      </c>
      <c r="L11" s="245"/>
      <c r="M11" s="257"/>
      <c r="N11" s="245">
        <f>N10/O10</f>
        <v>0.66666666666666663</v>
      </c>
      <c r="O11" s="245"/>
      <c r="P11" s="257"/>
      <c r="Q11" s="245">
        <f>Q10/R10</f>
        <v>0.66666666666666663</v>
      </c>
      <c r="R11" s="245"/>
      <c r="S11" s="245"/>
      <c r="T11" s="48">
        <f>SUM(B11:S11)</f>
        <v>3.6666666666666661</v>
      </c>
      <c r="V11">
        <f t="shared" si="0"/>
        <v>3.6666666666666661</v>
      </c>
    </row>
    <row r="12" spans="1:23" x14ac:dyDescent="0.35">
      <c r="A12" s="44" t="str">
        <f>'6 Teams Schedule'!B8</f>
        <v>ROLLO</v>
      </c>
      <c r="B12" s="254" t="str">
        <f>'Race Results'!U17</f>
        <v>W</v>
      </c>
      <c r="C12" s="255" t="str">
        <f>'Race Results'!U23</f>
        <v>W</v>
      </c>
      <c r="D12" s="243" t="str">
        <f>'Race Results'!U52</f>
        <v>W</v>
      </c>
      <c r="E12" s="254" t="str">
        <f>'Race Results'!U13</f>
        <v>W</v>
      </c>
      <c r="F12" s="255" t="str">
        <f>'Race Results'!U34</f>
        <v>W</v>
      </c>
      <c r="G12" s="243" t="str">
        <f>'Race Results'!U43</f>
        <v>L</v>
      </c>
      <c r="H12" s="254" t="str">
        <f>'Race Results'!U6</f>
        <v>W</v>
      </c>
      <c r="I12" s="255" t="str">
        <f>'Race Results'!U22</f>
        <v>W</v>
      </c>
      <c r="J12" s="243" t="str">
        <f>'Race Results'!U42</f>
        <v>L</v>
      </c>
      <c r="K12" s="240"/>
      <c r="L12" s="240"/>
      <c r="M12" s="240"/>
      <c r="N12" s="254" t="str">
        <f>'Race Results'!U7</f>
        <v>L</v>
      </c>
      <c r="O12" s="255" t="str">
        <f>'Race Results'!U35</f>
        <v>W</v>
      </c>
      <c r="P12" s="243" t="str">
        <f>'Race Results'!U55</f>
        <v>W</v>
      </c>
      <c r="Q12" s="254" t="str">
        <f>'Race Results'!U14</f>
        <v>W</v>
      </c>
      <c r="R12" s="255" t="str">
        <f>'Race Results'!U27</f>
        <v>L</v>
      </c>
      <c r="S12" s="243" t="str">
        <f>'Race Results'!U51</f>
        <v>W</v>
      </c>
    </row>
    <row r="13" spans="1:23" x14ac:dyDescent="0.35">
      <c r="A13" s="44"/>
      <c r="B13" s="244">
        <f>COUNTIF(B12:D12,"L")</f>
        <v>0</v>
      </c>
      <c r="C13" s="244">
        <f>COUNTIF(B12:D12,"*")</f>
        <v>3</v>
      </c>
      <c r="D13" s="244"/>
      <c r="E13" s="244">
        <f>COUNTIF(E12:G12,"L")</f>
        <v>1</v>
      </c>
      <c r="F13" s="244">
        <f>COUNTIF(E12:G12,"*")</f>
        <v>3</v>
      </c>
      <c r="G13" s="244"/>
      <c r="H13" s="244">
        <f>COUNTIF(H12:J12,"L")</f>
        <v>1</v>
      </c>
      <c r="I13" s="244">
        <f>COUNTIF(H12:J12,"*")</f>
        <v>3</v>
      </c>
      <c r="J13" s="244"/>
      <c r="K13" s="240"/>
      <c r="L13" s="240"/>
      <c r="M13" s="240"/>
      <c r="N13" s="244">
        <f>COUNTIF(N12:P12,"L")</f>
        <v>1</v>
      </c>
      <c r="O13" s="244">
        <f>COUNTIF(N12:P12,"*")</f>
        <v>3</v>
      </c>
      <c r="P13" s="244"/>
      <c r="Q13" s="244">
        <f>COUNTIF(Q12:S12,"L")</f>
        <v>1</v>
      </c>
      <c r="R13" s="244">
        <f>COUNTIF(Q12:S12,"*")</f>
        <v>3</v>
      </c>
      <c r="S13" s="244"/>
    </row>
    <row r="14" spans="1:23" ht="30" thickBot="1" x14ac:dyDescent="0.4">
      <c r="B14" s="245">
        <f>B13/C13</f>
        <v>0</v>
      </c>
      <c r="C14" s="245"/>
      <c r="D14" s="256"/>
      <c r="E14" s="245">
        <f>E13/F13</f>
        <v>0.33333333333333331</v>
      </c>
      <c r="F14" s="245"/>
      <c r="G14" s="256"/>
      <c r="H14" s="245">
        <f>H13/I13</f>
        <v>0.33333333333333331</v>
      </c>
      <c r="I14" s="245"/>
      <c r="J14" s="257"/>
      <c r="K14" s="240"/>
      <c r="L14" s="240"/>
      <c r="M14" s="240"/>
      <c r="N14" s="245">
        <f>N13/O13</f>
        <v>0.33333333333333331</v>
      </c>
      <c r="O14" s="245"/>
      <c r="P14" s="245"/>
      <c r="Q14" s="245">
        <f>Q13/R13</f>
        <v>0.33333333333333331</v>
      </c>
      <c r="R14" s="245"/>
      <c r="S14" s="245"/>
      <c r="T14" s="48">
        <f>SUM(B14:S14)</f>
        <v>1.3333333333333333</v>
      </c>
      <c r="V14">
        <f t="shared" si="0"/>
        <v>1.3333333333333333</v>
      </c>
    </row>
    <row r="15" spans="1:23" x14ac:dyDescent="0.35">
      <c r="A15" s="44" t="str">
        <f>'6 Teams Schedule'!B9</f>
        <v>SAM</v>
      </c>
      <c r="B15" s="254" t="str">
        <f>'Race Results'!V18</f>
        <v>W</v>
      </c>
      <c r="C15" s="255" t="str">
        <f>'Race Results'!V24</f>
        <v>W</v>
      </c>
      <c r="D15" s="243" t="str">
        <f>'Race Results'!V40</f>
        <v>W</v>
      </c>
      <c r="E15" s="254" t="str">
        <f>'Race Results'!V12</f>
        <v>W</v>
      </c>
      <c r="F15" s="255" t="str">
        <f>'Race Results'!V25</f>
        <v>L</v>
      </c>
      <c r="G15" s="243" t="str">
        <f>'Race Results'!V49</f>
        <v>L</v>
      </c>
      <c r="H15" s="254" t="str">
        <f>'Race Results'!V11</f>
        <v>W</v>
      </c>
      <c r="I15" s="255" t="str">
        <f>'Race Results'!V30</f>
        <v>L</v>
      </c>
      <c r="J15" s="243" t="str">
        <f>'Race Results'!V41</f>
        <v>W</v>
      </c>
      <c r="K15" s="254" t="str">
        <f>'Race Results'!V7</f>
        <v>W</v>
      </c>
      <c r="L15" s="255" t="str">
        <f>'Race Results'!V35</f>
        <v>L</v>
      </c>
      <c r="M15" s="243" t="str">
        <f>'Race Results'!V55</f>
        <v>L</v>
      </c>
      <c r="N15" s="240"/>
      <c r="O15" s="240"/>
      <c r="P15" s="240"/>
      <c r="Q15" s="254" t="str">
        <f>'Race Results'!V8</f>
        <v>W</v>
      </c>
      <c r="R15" s="255" t="str">
        <f>'Race Results'!V31</f>
        <v>L</v>
      </c>
      <c r="S15" s="243" t="str">
        <f>'Race Results'!V45</f>
        <v>L</v>
      </c>
    </row>
    <row r="16" spans="1:23" x14ac:dyDescent="0.35">
      <c r="A16" s="44"/>
      <c r="B16" s="244">
        <f>COUNTIF(B15:D15,"L")</f>
        <v>0</v>
      </c>
      <c r="C16" s="244">
        <f>COUNTIF(B15:D15,"*")</f>
        <v>3</v>
      </c>
      <c r="D16" s="244"/>
      <c r="E16" s="244">
        <f>COUNTIF(E15:G15,"L")</f>
        <v>2</v>
      </c>
      <c r="F16" s="244">
        <f>COUNTIF(E15:G15,"*")</f>
        <v>3</v>
      </c>
      <c r="G16" s="244"/>
      <c r="H16" s="244">
        <f>COUNTIF(H15:J15,"L")</f>
        <v>1</v>
      </c>
      <c r="I16" s="244">
        <f>COUNTIF(H15:J15,"*")</f>
        <v>3</v>
      </c>
      <c r="J16" s="244"/>
      <c r="K16" s="244">
        <f>COUNTIF(K15:M15,"L")</f>
        <v>2</v>
      </c>
      <c r="L16" s="244">
        <f>COUNTIF(K15:M15,"*")</f>
        <v>3</v>
      </c>
      <c r="M16" s="244"/>
      <c r="N16" s="240"/>
      <c r="O16" s="240"/>
      <c r="P16" s="240"/>
      <c r="Q16" s="244">
        <f>COUNTIF(Q15:S15,"L")</f>
        <v>2</v>
      </c>
      <c r="R16" s="244">
        <f>COUNTIF(Q15:S15,"*")</f>
        <v>3</v>
      </c>
      <c r="S16" s="244"/>
    </row>
    <row r="17" spans="1:22" ht="30" thickBot="1" x14ac:dyDescent="0.4">
      <c r="B17" s="245">
        <f>B16/C16</f>
        <v>0</v>
      </c>
      <c r="C17" s="245"/>
      <c r="D17" s="256"/>
      <c r="E17" s="245">
        <f>E16/F16</f>
        <v>0.66666666666666663</v>
      </c>
      <c r="F17" s="245"/>
      <c r="G17" s="256"/>
      <c r="H17" s="245">
        <f>H16/I16</f>
        <v>0.33333333333333331</v>
      </c>
      <c r="I17" s="245"/>
      <c r="J17" s="257"/>
      <c r="K17" s="245">
        <f>K16/L16</f>
        <v>0.66666666666666663</v>
      </c>
      <c r="L17" s="245"/>
      <c r="M17" s="245"/>
      <c r="N17" s="240"/>
      <c r="O17" s="240"/>
      <c r="P17" s="240"/>
      <c r="Q17" s="245">
        <f>Q16/R16</f>
        <v>0.66666666666666663</v>
      </c>
      <c r="R17" s="245"/>
      <c r="S17" s="245"/>
      <c r="T17" s="48">
        <f>SUM(B17:S17)</f>
        <v>2.333333333333333</v>
      </c>
      <c r="V17">
        <f t="shared" si="0"/>
        <v>2.333333333333333</v>
      </c>
    </row>
    <row r="18" spans="1:22" x14ac:dyDescent="0.35">
      <c r="A18" s="44" t="str">
        <f>'6 Teams Schedule'!B10</f>
        <v>WILLIAM</v>
      </c>
      <c r="B18" s="254" t="str">
        <f>'Race Results'!W9</f>
        <v>L</v>
      </c>
      <c r="C18" s="255" t="str">
        <f>'Race Results'!W32</f>
        <v>L</v>
      </c>
      <c r="D18" s="243" t="str">
        <f>'Race Results'!W39</f>
        <v>W</v>
      </c>
      <c r="E18" s="254" t="str">
        <f>'Race Results'!W20</f>
        <v>L</v>
      </c>
      <c r="F18" s="255" t="str">
        <f>'Race Results'!W27</f>
        <v>W</v>
      </c>
      <c r="G18" s="243" t="str">
        <f>'Race Results'!W44</f>
        <v>L</v>
      </c>
      <c r="H18" s="254" t="str">
        <f>'Race Results'!W15</f>
        <v>L</v>
      </c>
      <c r="I18" s="255" t="str">
        <f>'Race Results'!W21</f>
        <v>W</v>
      </c>
      <c r="J18" s="243" t="str">
        <f>'Race Results'!W38</f>
        <v>W</v>
      </c>
      <c r="K18" s="254" t="str">
        <f>'Race Results'!W15</f>
        <v>L</v>
      </c>
      <c r="L18" s="255" t="str">
        <f>'Race Results'!W27</f>
        <v>W</v>
      </c>
      <c r="M18" s="243" t="str">
        <f>'Race Results'!W51</f>
        <v>L</v>
      </c>
      <c r="N18" s="254" t="str">
        <f>'Race Results'!W8</f>
        <v>L</v>
      </c>
      <c r="O18" s="255" t="str">
        <f>'Race Results'!W31</f>
        <v>W</v>
      </c>
      <c r="P18" s="243" t="str">
        <f>'Race Results'!W45</f>
        <v>W</v>
      </c>
      <c r="Q18" s="240"/>
      <c r="R18" s="240"/>
      <c r="S18" s="240"/>
    </row>
    <row r="19" spans="1:22" x14ac:dyDescent="0.35">
      <c r="A19" s="44"/>
      <c r="B19" s="244">
        <f>COUNTIF(B18:D18,"L")</f>
        <v>2</v>
      </c>
      <c r="C19" s="244">
        <f>COUNTIF(B18:D18,"*")</f>
        <v>3</v>
      </c>
      <c r="D19" s="244"/>
      <c r="E19" s="244">
        <f>COUNTIF(E18:G18,"L")</f>
        <v>2</v>
      </c>
      <c r="F19" s="244">
        <f>COUNTIF(E18:G18,"*")</f>
        <v>3</v>
      </c>
      <c r="G19" s="244"/>
      <c r="H19" s="244">
        <f>COUNTIF(H18:J18,"L")</f>
        <v>1</v>
      </c>
      <c r="I19" s="244">
        <f>COUNTIF(H18:J18,"*")</f>
        <v>3</v>
      </c>
      <c r="J19" s="244"/>
      <c r="K19" s="244">
        <f>COUNTIF(K18:M18,"L")</f>
        <v>2</v>
      </c>
      <c r="L19" s="244">
        <f>COUNTIF(K18:M18,"*")</f>
        <v>3</v>
      </c>
      <c r="M19" s="244"/>
      <c r="N19" s="244">
        <f>COUNTIF(N18:P18,"L")</f>
        <v>1</v>
      </c>
      <c r="O19" s="244">
        <f>COUNTIF(N18:P18,"*")</f>
        <v>3</v>
      </c>
      <c r="P19" s="244"/>
      <c r="Q19" s="240"/>
      <c r="R19" s="240"/>
      <c r="S19" s="240"/>
    </row>
    <row r="20" spans="1:22" ht="30" thickBot="1" x14ac:dyDescent="0.4">
      <c r="A20" s="44"/>
      <c r="B20" s="245">
        <f>B19/C19</f>
        <v>0.66666666666666663</v>
      </c>
      <c r="C20" s="244"/>
      <c r="D20" s="256"/>
      <c r="E20" s="245">
        <f>E19/F19</f>
        <v>0.66666666666666663</v>
      </c>
      <c r="F20" s="244"/>
      <c r="G20" s="256"/>
      <c r="H20" s="245">
        <f>H19/I19</f>
        <v>0.33333333333333331</v>
      </c>
      <c r="I20" s="244"/>
      <c r="J20" s="244"/>
      <c r="K20" s="245">
        <f>K19/L19</f>
        <v>0.66666666666666663</v>
      </c>
      <c r="L20" s="244"/>
      <c r="M20" s="244"/>
      <c r="N20" s="245">
        <f>N19/O19</f>
        <v>0.33333333333333331</v>
      </c>
      <c r="O20" s="244"/>
      <c r="P20" s="244"/>
      <c r="Q20" s="240"/>
      <c r="R20" s="240"/>
      <c r="S20" s="240"/>
      <c r="T20" s="48">
        <f>SUM(B20:S20)</f>
        <v>2.6666666666666665</v>
      </c>
    </row>
    <row r="21" spans="1:22" ht="74" customHeight="1" x14ac:dyDescent="0.35">
      <c r="A21" t="b">
        <f>B2=A3</f>
        <v>1</v>
      </c>
      <c r="B21" s="237" t="str">
        <f>A3</f>
        <v>FRED</v>
      </c>
      <c r="C21" s="237"/>
      <c r="D21" s="238"/>
      <c r="E21" s="237" t="str">
        <f>A6</f>
        <v>GEORGE</v>
      </c>
      <c r="F21" s="237"/>
      <c r="G21" s="238"/>
      <c r="H21" s="237" t="str">
        <f>A9</f>
        <v>LOTTIE</v>
      </c>
      <c r="I21" s="237"/>
      <c r="J21" s="238"/>
      <c r="K21" s="237" t="str">
        <f>A12</f>
        <v>ROLLO</v>
      </c>
      <c r="L21" s="237"/>
      <c r="M21" s="238"/>
      <c r="N21" s="237" t="str">
        <f>A15</f>
        <v>SAM</v>
      </c>
      <c r="O21" s="237"/>
      <c r="P21" s="238"/>
      <c r="Q21" s="237" t="str">
        <f>A18</f>
        <v>WILLIAM</v>
      </c>
      <c r="R21" s="237"/>
      <c r="S21" s="238"/>
      <c r="T21" s="48">
        <f>SUM(T3:T20)</f>
        <v>14.999999999999998</v>
      </c>
    </row>
    <row r="23" spans="1:22" x14ac:dyDescent="0.35">
      <c r="V23" t="s">
        <v>31</v>
      </c>
    </row>
  </sheetData>
  <mergeCells count="12">
    <mergeCell ref="B21:C21"/>
    <mergeCell ref="E21:F21"/>
    <mergeCell ref="H21:I21"/>
    <mergeCell ref="K21:L21"/>
    <mergeCell ref="N21:O21"/>
    <mergeCell ref="Q21:R21"/>
    <mergeCell ref="B2:C2"/>
    <mergeCell ref="E2:F2"/>
    <mergeCell ref="H2:I2"/>
    <mergeCell ref="K2:L2"/>
    <mergeCell ref="N2:O2"/>
    <mergeCell ref="Q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6 Teams Schedule</vt:lpstr>
      <vt:lpstr>Race Results</vt:lpstr>
      <vt:lpstr>Match Results</vt:lpstr>
      <vt:lpstr>'6 Teams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Hebbert</dc:creator>
  <cp:lastModifiedBy>Bruce Hebbert</cp:lastModifiedBy>
  <dcterms:created xsi:type="dcterms:W3CDTF">2014-03-18T09:25:45Z</dcterms:created>
  <dcterms:modified xsi:type="dcterms:W3CDTF">2023-10-31T17:19:46Z</dcterms:modified>
</cp:coreProperties>
</file>